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JN1PEPF00002755\EXCELCNV\f904fdfb-ee9f-4b05-84a1-3ea410350966\"/>
    </mc:Choice>
  </mc:AlternateContent>
  <xr:revisionPtr revIDLastSave="0" documentId="8_{43654126-E578-47AB-A958-FAA2FE8B0EDE}" xr6:coauthVersionLast="47" xr6:coauthVersionMax="47" xr10:uidLastSave="{00000000-0000-0000-0000-000000000000}"/>
  <bookViews>
    <workbookView xWindow="-60" yWindow="-60" windowWidth="15480" windowHeight="11640" firstSheet="2" activeTab="2" xr2:uid="{69BC558E-6EDB-447F-BD65-A5ECD5613B03}"/>
  </bookViews>
  <sheets>
    <sheet name="BoQ - Year 1" sheetId="1" r:id="rId1"/>
    <sheet name="BoQ - Year- 2" sheetId="13" r:id="rId2"/>
    <sheet name="BoQ - Year - 3" sheetId="14" r:id="rId3"/>
    <sheet name="BoQ - Year 2" sheetId="11" state="hidden" r:id="rId4"/>
  </sheets>
  <definedNames>
    <definedName name="_xlnm.Print_Area" localSheetId="2">'BoQ - Year - 3'!$A$2:$K$41</definedName>
    <definedName name="_xlnm.Print_Area" localSheetId="0">'BoQ - Year 1'!$A$2:$K$41</definedName>
    <definedName name="_xlnm.Print_Area" localSheetId="3">'BoQ - Year 2'!$A$2:$G$47</definedName>
    <definedName name="_xlnm.Print_Area" localSheetId="1">'BoQ - Year- 2'!$A$2:$K$41</definedName>
    <definedName name="_xlnm.Print_Titles" localSheetId="2">'BoQ - Year - 3'!$2:$2</definedName>
    <definedName name="_xlnm.Print_Titles" localSheetId="0">'BoQ - Year 1'!$2:$2</definedName>
    <definedName name="_xlnm.Print_Titles" localSheetId="3">'BoQ - Year 2'!$2:$2</definedName>
    <definedName name="_xlnm.Print_Titles" localSheetId="1">'BoQ - Year- 2'!$2:$2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40" i="14" l="1"/>
  <c r="AO40" i="14"/>
  <c r="AM40" i="14"/>
  <c r="AK40" i="14"/>
  <c r="AI40" i="14"/>
  <c r="AG40" i="14"/>
  <c r="AE40" i="14"/>
  <c r="AC40" i="14"/>
  <c r="AA40" i="14"/>
  <c r="Y40" i="14"/>
  <c r="W40" i="14"/>
  <c r="U40" i="14"/>
  <c r="S40" i="14"/>
  <c r="Q40" i="14"/>
  <c r="O40" i="14"/>
  <c r="M40" i="14"/>
  <c r="K40" i="14"/>
  <c r="I40" i="14"/>
  <c r="AQ39" i="14"/>
  <c r="AO39" i="14"/>
  <c r="AM39" i="14"/>
  <c r="AK39" i="14"/>
  <c r="AI39" i="14"/>
  <c r="AG39" i="14"/>
  <c r="AE39" i="14"/>
  <c r="AC39" i="14"/>
  <c r="AA39" i="14"/>
  <c r="Y39" i="14"/>
  <c r="W39" i="14"/>
  <c r="U39" i="14"/>
  <c r="S39" i="14"/>
  <c r="Q39" i="14"/>
  <c r="O39" i="14"/>
  <c r="M39" i="14"/>
  <c r="K39" i="14"/>
  <c r="I39" i="14"/>
  <c r="AQ38" i="14"/>
  <c r="AO38" i="14"/>
  <c r="AM38" i="14"/>
  <c r="AK38" i="14"/>
  <c r="AI38" i="14"/>
  <c r="AG38" i="14"/>
  <c r="AE38" i="14"/>
  <c r="AC38" i="14"/>
  <c r="AA38" i="14"/>
  <c r="Y38" i="14"/>
  <c r="W38" i="14"/>
  <c r="U38" i="14"/>
  <c r="S38" i="14"/>
  <c r="Q38" i="14"/>
  <c r="O38" i="14"/>
  <c r="M38" i="14"/>
  <c r="K38" i="14"/>
  <c r="I38" i="14"/>
  <c r="AQ37" i="14"/>
  <c r="AO37" i="14"/>
  <c r="AM37" i="14"/>
  <c r="AK37" i="14"/>
  <c r="AI37" i="14"/>
  <c r="AG37" i="14"/>
  <c r="AE37" i="14"/>
  <c r="AC37" i="14"/>
  <c r="AA37" i="14"/>
  <c r="Y37" i="14"/>
  <c r="W37" i="14"/>
  <c r="U37" i="14"/>
  <c r="S37" i="14"/>
  <c r="Q37" i="14"/>
  <c r="O37" i="14"/>
  <c r="M37" i="14"/>
  <c r="K37" i="14"/>
  <c r="I37" i="14"/>
  <c r="AQ36" i="14"/>
  <c r="AO36" i="14"/>
  <c r="AM36" i="14"/>
  <c r="AK36" i="14"/>
  <c r="AI36" i="14"/>
  <c r="AG36" i="14"/>
  <c r="AE36" i="14"/>
  <c r="AC36" i="14"/>
  <c r="AA36" i="14"/>
  <c r="Y36" i="14"/>
  <c r="W36" i="14"/>
  <c r="U36" i="14"/>
  <c r="S36" i="14"/>
  <c r="Q36" i="14"/>
  <c r="O36" i="14"/>
  <c r="M36" i="14"/>
  <c r="K36" i="14"/>
  <c r="I36" i="14"/>
  <c r="AQ35" i="14"/>
  <c r="AO35" i="14"/>
  <c r="AM35" i="14"/>
  <c r="AK35" i="14"/>
  <c r="AI35" i="14"/>
  <c r="AG35" i="14"/>
  <c r="AE35" i="14"/>
  <c r="AC35" i="14"/>
  <c r="AA35" i="14"/>
  <c r="Y35" i="14"/>
  <c r="W35" i="14"/>
  <c r="U35" i="14"/>
  <c r="S35" i="14"/>
  <c r="Q35" i="14"/>
  <c r="O35" i="14"/>
  <c r="M35" i="14"/>
  <c r="K35" i="14"/>
  <c r="I35" i="14"/>
  <c r="AQ34" i="14"/>
  <c r="AO34" i="14"/>
  <c r="AM34" i="14"/>
  <c r="AK34" i="14"/>
  <c r="AI34" i="14"/>
  <c r="AG34" i="14"/>
  <c r="AE34" i="14"/>
  <c r="AC34" i="14"/>
  <c r="AA34" i="14"/>
  <c r="Y34" i="14"/>
  <c r="W34" i="14"/>
  <c r="U34" i="14"/>
  <c r="S34" i="14"/>
  <c r="Q34" i="14"/>
  <c r="O34" i="14"/>
  <c r="M34" i="14"/>
  <c r="K34" i="14"/>
  <c r="I34" i="14"/>
  <c r="AQ33" i="14"/>
  <c r="AO33" i="14"/>
  <c r="AM33" i="14"/>
  <c r="AK33" i="14"/>
  <c r="AI33" i="14"/>
  <c r="AG33" i="14"/>
  <c r="AE33" i="14"/>
  <c r="AC33" i="14"/>
  <c r="AA33" i="14"/>
  <c r="Y33" i="14"/>
  <c r="W33" i="14"/>
  <c r="U33" i="14"/>
  <c r="S33" i="14"/>
  <c r="Q33" i="14"/>
  <c r="O33" i="14"/>
  <c r="M33" i="14"/>
  <c r="K33" i="14"/>
  <c r="I33" i="14"/>
  <c r="AQ32" i="14"/>
  <c r="AO32" i="14"/>
  <c r="AM32" i="14"/>
  <c r="AK32" i="14"/>
  <c r="AI32" i="14"/>
  <c r="AG32" i="14"/>
  <c r="AE32" i="14"/>
  <c r="AC32" i="14"/>
  <c r="AA32" i="14"/>
  <c r="Y32" i="14"/>
  <c r="W32" i="14"/>
  <c r="U32" i="14"/>
  <c r="S32" i="14"/>
  <c r="Q32" i="14"/>
  <c r="O32" i="14"/>
  <c r="M32" i="14"/>
  <c r="K32" i="14"/>
  <c r="I32" i="14"/>
  <c r="AQ27" i="14"/>
  <c r="AO27" i="14"/>
  <c r="AM27" i="14"/>
  <c r="AK27" i="14"/>
  <c r="AI27" i="14"/>
  <c r="AG27" i="14"/>
  <c r="AE27" i="14"/>
  <c r="AC27" i="14"/>
  <c r="AA27" i="14"/>
  <c r="Y27" i="14"/>
  <c r="W27" i="14"/>
  <c r="U27" i="14"/>
  <c r="S27" i="14"/>
  <c r="Q27" i="14"/>
  <c r="O27" i="14"/>
  <c r="M27" i="14"/>
  <c r="K27" i="14"/>
  <c r="I27" i="14"/>
  <c r="AQ26" i="14"/>
  <c r="AO26" i="14"/>
  <c r="AM26" i="14"/>
  <c r="AK26" i="14"/>
  <c r="AI26" i="14"/>
  <c r="AG26" i="14"/>
  <c r="AE26" i="14"/>
  <c r="AC26" i="14"/>
  <c r="AA26" i="14"/>
  <c r="Y26" i="14"/>
  <c r="W26" i="14"/>
  <c r="U26" i="14"/>
  <c r="S26" i="14"/>
  <c r="Q26" i="14"/>
  <c r="O26" i="14"/>
  <c r="M26" i="14"/>
  <c r="K26" i="14"/>
  <c r="I26" i="14"/>
  <c r="AQ25" i="14"/>
  <c r="AO25" i="14"/>
  <c r="AM25" i="14"/>
  <c r="AK25" i="14"/>
  <c r="AI25" i="14"/>
  <c r="AG25" i="14"/>
  <c r="AE25" i="14"/>
  <c r="AC25" i="14"/>
  <c r="AA25" i="14"/>
  <c r="Y25" i="14"/>
  <c r="W25" i="14"/>
  <c r="U25" i="14"/>
  <c r="S25" i="14"/>
  <c r="Q25" i="14"/>
  <c r="O25" i="14"/>
  <c r="M25" i="14"/>
  <c r="K25" i="14"/>
  <c r="I25" i="14"/>
  <c r="AQ24" i="14"/>
  <c r="AO24" i="14"/>
  <c r="AM24" i="14"/>
  <c r="AK24" i="14"/>
  <c r="AI24" i="14"/>
  <c r="AG24" i="14"/>
  <c r="AE24" i="14"/>
  <c r="AC24" i="14"/>
  <c r="AA24" i="14"/>
  <c r="Y24" i="14"/>
  <c r="W24" i="14"/>
  <c r="U24" i="14"/>
  <c r="S24" i="14"/>
  <c r="Q24" i="14"/>
  <c r="O24" i="14"/>
  <c r="M24" i="14"/>
  <c r="K24" i="14"/>
  <c r="I24" i="14"/>
  <c r="AQ23" i="14"/>
  <c r="AO23" i="14"/>
  <c r="AM23" i="14"/>
  <c r="AK23" i="14"/>
  <c r="AI23" i="14"/>
  <c r="AG23" i="14"/>
  <c r="AE23" i="14"/>
  <c r="AC23" i="14"/>
  <c r="AA23" i="14"/>
  <c r="Y23" i="14"/>
  <c r="W23" i="14"/>
  <c r="U23" i="14"/>
  <c r="S23" i="14"/>
  <c r="Q23" i="14"/>
  <c r="O23" i="14"/>
  <c r="M23" i="14"/>
  <c r="K23" i="14"/>
  <c r="I23" i="14"/>
  <c r="AQ22" i="14"/>
  <c r="AO22" i="14"/>
  <c r="AM22" i="14"/>
  <c r="AK22" i="14"/>
  <c r="AI22" i="14"/>
  <c r="AG22" i="14"/>
  <c r="AE22" i="14"/>
  <c r="AC22" i="14"/>
  <c r="AA22" i="14"/>
  <c r="Y22" i="14"/>
  <c r="W22" i="14"/>
  <c r="U22" i="14"/>
  <c r="S22" i="14"/>
  <c r="Q22" i="14"/>
  <c r="O22" i="14"/>
  <c r="M22" i="14"/>
  <c r="K22" i="14"/>
  <c r="I22" i="14"/>
  <c r="AQ21" i="14"/>
  <c r="AO21" i="14"/>
  <c r="AM21" i="14"/>
  <c r="AK21" i="14"/>
  <c r="AI21" i="14"/>
  <c r="AG21" i="14"/>
  <c r="AE21" i="14"/>
  <c r="AC21" i="14"/>
  <c r="AA21" i="14"/>
  <c r="Y21" i="14"/>
  <c r="W21" i="14"/>
  <c r="U21" i="14"/>
  <c r="S21" i="14"/>
  <c r="Q21" i="14"/>
  <c r="O21" i="14"/>
  <c r="M21" i="14"/>
  <c r="K21" i="14"/>
  <c r="I21" i="14"/>
  <c r="AQ20" i="14"/>
  <c r="AO20" i="14"/>
  <c r="AM20" i="14"/>
  <c r="AK20" i="14"/>
  <c r="AI20" i="14"/>
  <c r="AG20" i="14"/>
  <c r="AE20" i="14"/>
  <c r="AC20" i="14"/>
  <c r="AA20" i="14"/>
  <c r="Y20" i="14"/>
  <c r="W20" i="14"/>
  <c r="U20" i="14"/>
  <c r="S20" i="14"/>
  <c r="Q20" i="14"/>
  <c r="O20" i="14"/>
  <c r="M20" i="14"/>
  <c r="K20" i="14"/>
  <c r="I20" i="14"/>
  <c r="AQ19" i="14"/>
  <c r="AO19" i="14"/>
  <c r="AM19" i="14"/>
  <c r="AK19" i="14"/>
  <c r="AI19" i="14"/>
  <c r="AG19" i="14"/>
  <c r="AE19" i="14"/>
  <c r="AC19" i="14"/>
  <c r="AA19" i="14"/>
  <c r="Y19" i="14"/>
  <c r="W19" i="14"/>
  <c r="U19" i="14"/>
  <c r="S19" i="14"/>
  <c r="Q19" i="14"/>
  <c r="O19" i="14"/>
  <c r="M19" i="14"/>
  <c r="K19" i="14"/>
  <c r="I19" i="14"/>
  <c r="AQ14" i="14"/>
  <c r="AO14" i="14"/>
  <c r="AM14" i="14"/>
  <c r="AK14" i="14"/>
  <c r="AI14" i="14"/>
  <c r="AG14" i="14"/>
  <c r="AE14" i="14"/>
  <c r="AC14" i="14"/>
  <c r="AA14" i="14"/>
  <c r="Y14" i="14"/>
  <c r="W14" i="14"/>
  <c r="U14" i="14"/>
  <c r="S14" i="14"/>
  <c r="Q14" i="14"/>
  <c r="O14" i="14"/>
  <c r="M14" i="14"/>
  <c r="K14" i="14"/>
  <c r="I14" i="14"/>
  <c r="AQ13" i="14"/>
  <c r="AO13" i="14"/>
  <c r="AM13" i="14"/>
  <c r="AK13" i="14"/>
  <c r="AI13" i="14"/>
  <c r="AG13" i="14"/>
  <c r="AE13" i="14"/>
  <c r="AC13" i="14"/>
  <c r="AA13" i="14"/>
  <c r="Y13" i="14"/>
  <c r="W13" i="14"/>
  <c r="U13" i="14"/>
  <c r="S13" i="14"/>
  <c r="Q13" i="14"/>
  <c r="O13" i="14"/>
  <c r="M13" i="14"/>
  <c r="K13" i="14"/>
  <c r="I13" i="14"/>
  <c r="AQ12" i="14"/>
  <c r="AO12" i="14"/>
  <c r="AM12" i="14"/>
  <c r="AK12" i="14"/>
  <c r="AI12" i="14"/>
  <c r="AG12" i="14"/>
  <c r="AE12" i="14"/>
  <c r="AC12" i="14"/>
  <c r="AA12" i="14"/>
  <c r="Y12" i="14"/>
  <c r="W12" i="14"/>
  <c r="U12" i="14"/>
  <c r="S12" i="14"/>
  <c r="Q12" i="14"/>
  <c r="O12" i="14"/>
  <c r="M12" i="14"/>
  <c r="K12" i="14"/>
  <c r="I12" i="14"/>
  <c r="AQ11" i="14"/>
  <c r="AO11" i="14"/>
  <c r="AM11" i="14"/>
  <c r="AK11" i="14"/>
  <c r="AI11" i="14"/>
  <c r="AG11" i="14"/>
  <c r="AE11" i="14"/>
  <c r="AC11" i="14"/>
  <c r="AA11" i="14"/>
  <c r="Y11" i="14"/>
  <c r="W11" i="14"/>
  <c r="U11" i="14"/>
  <c r="S11" i="14"/>
  <c r="Q11" i="14"/>
  <c r="O11" i="14"/>
  <c r="M11" i="14"/>
  <c r="K11" i="14"/>
  <c r="I11" i="14"/>
  <c r="AQ10" i="14"/>
  <c r="AO10" i="14"/>
  <c r="AM10" i="14"/>
  <c r="AK10" i="14"/>
  <c r="AI10" i="14"/>
  <c r="AG10" i="14"/>
  <c r="AE10" i="14"/>
  <c r="AC10" i="14"/>
  <c r="AA10" i="14"/>
  <c r="Y10" i="14"/>
  <c r="W10" i="14"/>
  <c r="U10" i="14"/>
  <c r="S10" i="14"/>
  <c r="Q10" i="14"/>
  <c r="O10" i="14"/>
  <c r="M10" i="14"/>
  <c r="K10" i="14"/>
  <c r="I10" i="14"/>
  <c r="AQ9" i="14"/>
  <c r="AO9" i="14"/>
  <c r="AM9" i="14"/>
  <c r="AK9" i="14"/>
  <c r="AI9" i="14"/>
  <c r="AG9" i="14"/>
  <c r="AE9" i="14"/>
  <c r="AC9" i="14"/>
  <c r="AA9" i="14"/>
  <c r="Y9" i="14"/>
  <c r="W9" i="14"/>
  <c r="U9" i="14"/>
  <c r="S9" i="14"/>
  <c r="Q9" i="14"/>
  <c r="O9" i="14"/>
  <c r="M9" i="14"/>
  <c r="K9" i="14"/>
  <c r="I9" i="14"/>
  <c r="AQ8" i="14"/>
  <c r="AO8" i="14"/>
  <c r="AM8" i="14"/>
  <c r="AK8" i="14"/>
  <c r="AI8" i="14"/>
  <c r="AG8" i="14"/>
  <c r="AE8" i="14"/>
  <c r="AC8" i="14"/>
  <c r="AA8" i="14"/>
  <c r="Y8" i="14"/>
  <c r="W8" i="14"/>
  <c r="U8" i="14"/>
  <c r="S8" i="14"/>
  <c r="Q8" i="14"/>
  <c r="O8" i="14"/>
  <c r="M8" i="14"/>
  <c r="K8" i="14"/>
  <c r="I8" i="14"/>
  <c r="AQ7" i="14"/>
  <c r="AO7" i="14"/>
  <c r="AM7" i="14"/>
  <c r="AK7" i="14"/>
  <c r="AI7" i="14"/>
  <c r="AG7" i="14"/>
  <c r="AE7" i="14"/>
  <c r="AC7" i="14"/>
  <c r="AA7" i="14"/>
  <c r="Y7" i="14"/>
  <c r="W7" i="14"/>
  <c r="U7" i="14"/>
  <c r="S7" i="14"/>
  <c r="Q7" i="14"/>
  <c r="O7" i="14"/>
  <c r="M7" i="14"/>
  <c r="K7" i="14"/>
  <c r="I7" i="14"/>
  <c r="AQ6" i="14"/>
  <c r="AQ15" i="14"/>
  <c r="AQ16" i="14"/>
  <c r="AQ28" i="14"/>
  <c r="AQ29" i="14"/>
  <c r="AQ41" i="14"/>
  <c r="AO6" i="14"/>
  <c r="AO15" i="14"/>
  <c r="AO16" i="14"/>
  <c r="AO28" i="14"/>
  <c r="AO29" i="14"/>
  <c r="AO41" i="14"/>
  <c r="AM6" i="14"/>
  <c r="AM15" i="14" s="1"/>
  <c r="AM16" i="14" s="1"/>
  <c r="AM28" i="14" s="1"/>
  <c r="AM29" i="14" s="1"/>
  <c r="AM41" i="14" s="1"/>
  <c r="AK6" i="14"/>
  <c r="AK15" i="14" s="1"/>
  <c r="AK16" i="14" s="1"/>
  <c r="AK28" i="14" s="1"/>
  <c r="AK29" i="14" s="1"/>
  <c r="AK41" i="14" s="1"/>
  <c r="AI6" i="14"/>
  <c r="AI15" i="14"/>
  <c r="AI16" i="14"/>
  <c r="AI28" i="14"/>
  <c r="AI29" i="14"/>
  <c r="AI41" i="14"/>
  <c r="AG6" i="14"/>
  <c r="AG15" i="14"/>
  <c r="AG16" i="14"/>
  <c r="AG28" i="14"/>
  <c r="AG29" i="14"/>
  <c r="AG41" i="14"/>
  <c r="AE6" i="14"/>
  <c r="AE15" i="14"/>
  <c r="AE16" i="14"/>
  <c r="AE28" i="14"/>
  <c r="AE29" i="14"/>
  <c r="AE41" i="14"/>
  <c r="AC6" i="14"/>
  <c r="AC15" i="14"/>
  <c r="AC16" i="14"/>
  <c r="AC28" i="14"/>
  <c r="AC29" i="14"/>
  <c r="AC41" i="14"/>
  <c r="AA6" i="14"/>
  <c r="AA15" i="14"/>
  <c r="AA16" i="14"/>
  <c r="AA28" i="14"/>
  <c r="AA29" i="14"/>
  <c r="AA41" i="14"/>
  <c r="Y6" i="14"/>
  <c r="Y15" i="14"/>
  <c r="Y16" i="14"/>
  <c r="Y28" i="14"/>
  <c r="Y29" i="14"/>
  <c r="Y41" i="14"/>
  <c r="W6" i="14"/>
  <c r="W15" i="14" s="1"/>
  <c r="W16" i="14" s="1"/>
  <c r="W28" i="14" s="1"/>
  <c r="W29" i="14" s="1"/>
  <c r="W41" i="14" s="1"/>
  <c r="U6" i="14"/>
  <c r="U15" i="14" s="1"/>
  <c r="U16" i="14" s="1"/>
  <c r="U28" i="14" s="1"/>
  <c r="U29" i="14" s="1"/>
  <c r="U41" i="14" s="1"/>
  <c r="S6" i="14"/>
  <c r="S15" i="14"/>
  <c r="S16" i="14"/>
  <c r="S28" i="14"/>
  <c r="S29" i="14"/>
  <c r="S41" i="14"/>
  <c r="Q6" i="14"/>
  <c r="Q15" i="14"/>
  <c r="Q16" i="14"/>
  <c r="Q28" i="14"/>
  <c r="Q29" i="14"/>
  <c r="Q41" i="14"/>
  <c r="O6" i="14"/>
  <c r="O15" i="14"/>
  <c r="O16" i="14"/>
  <c r="O28" i="14"/>
  <c r="O29" i="14"/>
  <c r="O41" i="14"/>
  <c r="M6" i="14"/>
  <c r="M15" i="14"/>
  <c r="M16" i="14"/>
  <c r="M28" i="14"/>
  <c r="M29" i="14"/>
  <c r="M41" i="14"/>
  <c r="K6" i="14"/>
  <c r="K15" i="14"/>
  <c r="K16" i="14"/>
  <c r="K28" i="14"/>
  <c r="K29" i="14"/>
  <c r="K41" i="14"/>
  <c r="I6" i="14"/>
  <c r="I15" i="14"/>
  <c r="I16" i="14"/>
  <c r="I28" i="14"/>
  <c r="I29" i="14"/>
  <c r="I41" i="14"/>
  <c r="AQ40" i="13"/>
  <c r="AO40" i="13"/>
  <c r="AM40" i="13"/>
  <c r="AK40" i="13"/>
  <c r="AI40" i="13"/>
  <c r="AG40" i="13"/>
  <c r="AE40" i="13"/>
  <c r="AC40" i="13"/>
  <c r="AA40" i="13"/>
  <c r="Y40" i="13"/>
  <c r="W40" i="13"/>
  <c r="U40" i="13"/>
  <c r="S40" i="13"/>
  <c r="Q40" i="13"/>
  <c r="O40" i="13"/>
  <c r="M40" i="13"/>
  <c r="K40" i="13"/>
  <c r="I40" i="13"/>
  <c r="AQ39" i="13"/>
  <c r="AO39" i="13"/>
  <c r="AM39" i="13"/>
  <c r="AK39" i="13"/>
  <c r="AI39" i="13"/>
  <c r="AG39" i="13"/>
  <c r="AE39" i="13"/>
  <c r="AC39" i="13"/>
  <c r="AA39" i="13"/>
  <c r="Y39" i="13"/>
  <c r="W39" i="13"/>
  <c r="U39" i="13"/>
  <c r="S39" i="13"/>
  <c r="Q39" i="13"/>
  <c r="O39" i="13"/>
  <c r="M39" i="13"/>
  <c r="K39" i="13"/>
  <c r="I39" i="13"/>
  <c r="AQ38" i="13"/>
  <c r="AO38" i="13"/>
  <c r="AM38" i="13"/>
  <c r="AK38" i="13"/>
  <c r="AI38" i="13"/>
  <c r="AG38" i="13"/>
  <c r="AE38" i="13"/>
  <c r="AC38" i="13"/>
  <c r="AA38" i="13"/>
  <c r="Y38" i="13"/>
  <c r="W38" i="13"/>
  <c r="U38" i="13"/>
  <c r="S38" i="13"/>
  <c r="Q38" i="13"/>
  <c r="O38" i="13"/>
  <c r="M38" i="13"/>
  <c r="K38" i="13"/>
  <c r="I38" i="13"/>
  <c r="AQ37" i="13"/>
  <c r="AO37" i="13"/>
  <c r="AM37" i="13"/>
  <c r="AK37" i="13"/>
  <c r="AI37" i="13"/>
  <c r="AG37" i="13"/>
  <c r="AE37" i="13"/>
  <c r="AC37" i="13"/>
  <c r="AA37" i="13"/>
  <c r="Y37" i="13"/>
  <c r="W37" i="13"/>
  <c r="U37" i="13"/>
  <c r="S37" i="13"/>
  <c r="Q37" i="13"/>
  <c r="O37" i="13"/>
  <c r="M37" i="13"/>
  <c r="K37" i="13"/>
  <c r="I37" i="13"/>
  <c r="AQ36" i="13"/>
  <c r="AO36" i="13"/>
  <c r="AM36" i="13"/>
  <c r="AK36" i="13"/>
  <c r="AI36" i="13"/>
  <c r="AG36" i="13"/>
  <c r="AE36" i="13"/>
  <c r="AC36" i="13"/>
  <c r="AA36" i="13"/>
  <c r="Y36" i="13"/>
  <c r="W36" i="13"/>
  <c r="U36" i="13"/>
  <c r="S36" i="13"/>
  <c r="Q36" i="13"/>
  <c r="O36" i="13"/>
  <c r="M36" i="13"/>
  <c r="K36" i="13"/>
  <c r="I36" i="13"/>
  <c r="AQ35" i="13"/>
  <c r="AO35" i="13"/>
  <c r="AM35" i="13"/>
  <c r="AK35" i="13"/>
  <c r="AI35" i="13"/>
  <c r="AG35" i="13"/>
  <c r="AE35" i="13"/>
  <c r="AC35" i="13"/>
  <c r="AA35" i="13"/>
  <c r="Y35" i="13"/>
  <c r="W35" i="13"/>
  <c r="U35" i="13"/>
  <c r="S35" i="13"/>
  <c r="Q35" i="13"/>
  <c r="O35" i="13"/>
  <c r="M35" i="13"/>
  <c r="K35" i="13"/>
  <c r="I35" i="13"/>
  <c r="AQ34" i="13"/>
  <c r="AO34" i="13"/>
  <c r="AM34" i="13"/>
  <c r="AK34" i="13"/>
  <c r="AI34" i="13"/>
  <c r="AG34" i="13"/>
  <c r="AE34" i="13"/>
  <c r="AC34" i="13"/>
  <c r="AA34" i="13"/>
  <c r="Y34" i="13"/>
  <c r="W34" i="13"/>
  <c r="U34" i="13"/>
  <c r="S34" i="13"/>
  <c r="Q34" i="13"/>
  <c r="O34" i="13"/>
  <c r="M34" i="13"/>
  <c r="K34" i="13"/>
  <c r="I34" i="13"/>
  <c r="AQ33" i="13"/>
  <c r="AO33" i="13"/>
  <c r="AM33" i="13"/>
  <c r="AK33" i="13"/>
  <c r="AI33" i="13"/>
  <c r="AG33" i="13"/>
  <c r="AE33" i="13"/>
  <c r="AC33" i="13"/>
  <c r="AA33" i="13"/>
  <c r="Y33" i="13"/>
  <c r="W33" i="13"/>
  <c r="U33" i="13"/>
  <c r="S33" i="13"/>
  <c r="Q33" i="13"/>
  <c r="O33" i="13"/>
  <c r="M33" i="13"/>
  <c r="K33" i="13"/>
  <c r="I33" i="13"/>
  <c r="AQ32" i="13"/>
  <c r="AO32" i="13"/>
  <c r="AM32" i="13"/>
  <c r="AK32" i="13"/>
  <c r="AI32" i="13"/>
  <c r="AG32" i="13"/>
  <c r="AE32" i="13"/>
  <c r="AC32" i="13"/>
  <c r="AA32" i="13"/>
  <c r="Y32" i="13"/>
  <c r="W32" i="13"/>
  <c r="U32" i="13"/>
  <c r="S32" i="13"/>
  <c r="Q32" i="13"/>
  <c r="O32" i="13"/>
  <c r="M32" i="13"/>
  <c r="K32" i="13"/>
  <c r="I32" i="13"/>
  <c r="AQ27" i="13"/>
  <c r="AO27" i="13"/>
  <c r="AM27" i="13"/>
  <c r="AK27" i="13"/>
  <c r="AI27" i="13"/>
  <c r="AG27" i="13"/>
  <c r="AE27" i="13"/>
  <c r="AC27" i="13"/>
  <c r="AA27" i="13"/>
  <c r="Y27" i="13"/>
  <c r="W27" i="13"/>
  <c r="U27" i="13"/>
  <c r="S27" i="13"/>
  <c r="Q27" i="13"/>
  <c r="O27" i="13"/>
  <c r="M27" i="13"/>
  <c r="K27" i="13"/>
  <c r="I27" i="13"/>
  <c r="AQ26" i="13"/>
  <c r="AO26" i="13"/>
  <c r="AM26" i="13"/>
  <c r="AK26" i="13"/>
  <c r="AI26" i="13"/>
  <c r="AG26" i="13"/>
  <c r="AE26" i="13"/>
  <c r="AC26" i="13"/>
  <c r="AA26" i="13"/>
  <c r="Y26" i="13"/>
  <c r="W26" i="13"/>
  <c r="U26" i="13"/>
  <c r="S26" i="13"/>
  <c r="Q26" i="13"/>
  <c r="O26" i="13"/>
  <c r="M26" i="13"/>
  <c r="K26" i="13"/>
  <c r="I26" i="13"/>
  <c r="AQ25" i="13"/>
  <c r="AO25" i="13"/>
  <c r="AM25" i="13"/>
  <c r="AK25" i="13"/>
  <c r="AI25" i="13"/>
  <c r="AG25" i="13"/>
  <c r="AE25" i="13"/>
  <c r="AC25" i="13"/>
  <c r="AA25" i="13"/>
  <c r="Y25" i="13"/>
  <c r="W25" i="13"/>
  <c r="U25" i="13"/>
  <c r="S25" i="13"/>
  <c r="Q25" i="13"/>
  <c r="O25" i="13"/>
  <c r="M25" i="13"/>
  <c r="K25" i="13"/>
  <c r="I25" i="13"/>
  <c r="AQ24" i="13"/>
  <c r="AO24" i="13"/>
  <c r="AM24" i="13"/>
  <c r="AK24" i="13"/>
  <c r="AI24" i="13"/>
  <c r="AG24" i="13"/>
  <c r="AE24" i="13"/>
  <c r="AC24" i="13"/>
  <c r="AA24" i="13"/>
  <c r="Y24" i="13"/>
  <c r="W24" i="13"/>
  <c r="U24" i="13"/>
  <c r="S24" i="13"/>
  <c r="Q24" i="13"/>
  <c r="O24" i="13"/>
  <c r="M24" i="13"/>
  <c r="K24" i="13"/>
  <c r="I24" i="13"/>
  <c r="AQ23" i="13"/>
  <c r="AO23" i="13"/>
  <c r="AM23" i="13"/>
  <c r="AK23" i="13"/>
  <c r="AI23" i="13"/>
  <c r="AG23" i="13"/>
  <c r="AE23" i="13"/>
  <c r="AC23" i="13"/>
  <c r="AA23" i="13"/>
  <c r="Y23" i="13"/>
  <c r="W23" i="13"/>
  <c r="U23" i="13"/>
  <c r="S23" i="13"/>
  <c r="Q23" i="13"/>
  <c r="O23" i="13"/>
  <c r="M23" i="13"/>
  <c r="K23" i="13"/>
  <c r="I23" i="13"/>
  <c r="AQ22" i="13"/>
  <c r="AO22" i="13"/>
  <c r="AM22" i="13"/>
  <c r="AK22" i="13"/>
  <c r="AI22" i="13"/>
  <c r="AG22" i="13"/>
  <c r="AE22" i="13"/>
  <c r="AC22" i="13"/>
  <c r="AA22" i="13"/>
  <c r="Y22" i="13"/>
  <c r="W22" i="13"/>
  <c r="U22" i="13"/>
  <c r="S22" i="13"/>
  <c r="Q22" i="13"/>
  <c r="O22" i="13"/>
  <c r="M22" i="13"/>
  <c r="K22" i="13"/>
  <c r="I22" i="13"/>
  <c r="AQ21" i="13"/>
  <c r="AO21" i="13"/>
  <c r="AM21" i="13"/>
  <c r="AK21" i="13"/>
  <c r="AI21" i="13"/>
  <c r="AG21" i="13"/>
  <c r="AE21" i="13"/>
  <c r="AC21" i="13"/>
  <c r="AA21" i="13"/>
  <c r="Y21" i="13"/>
  <c r="W21" i="13"/>
  <c r="U21" i="13"/>
  <c r="S21" i="13"/>
  <c r="Q21" i="13"/>
  <c r="O21" i="13"/>
  <c r="M21" i="13"/>
  <c r="K21" i="13"/>
  <c r="I21" i="13"/>
  <c r="AQ20" i="13"/>
  <c r="AO20" i="13"/>
  <c r="AM20" i="13"/>
  <c r="AK20" i="13"/>
  <c r="AI20" i="13"/>
  <c r="AG20" i="13"/>
  <c r="AE20" i="13"/>
  <c r="AC20" i="13"/>
  <c r="AA20" i="13"/>
  <c r="Y20" i="13"/>
  <c r="W20" i="13"/>
  <c r="U20" i="13"/>
  <c r="S20" i="13"/>
  <c r="Q20" i="13"/>
  <c r="O20" i="13"/>
  <c r="M20" i="13"/>
  <c r="K20" i="13"/>
  <c r="I20" i="13"/>
  <c r="AQ19" i="13"/>
  <c r="AO19" i="13"/>
  <c r="AM19" i="13"/>
  <c r="AK19" i="13"/>
  <c r="AI19" i="13"/>
  <c r="AG19" i="13"/>
  <c r="AE19" i="13"/>
  <c r="AC19" i="13"/>
  <c r="AA19" i="13"/>
  <c r="Y19" i="13"/>
  <c r="W19" i="13"/>
  <c r="U19" i="13"/>
  <c r="S19" i="13"/>
  <c r="Q19" i="13"/>
  <c r="O19" i="13"/>
  <c r="M19" i="13"/>
  <c r="K19" i="13"/>
  <c r="I19" i="13"/>
  <c r="AQ14" i="13"/>
  <c r="AO14" i="13"/>
  <c r="AM14" i="13"/>
  <c r="AK14" i="13"/>
  <c r="AI14" i="13"/>
  <c r="AG14" i="13"/>
  <c r="AE14" i="13"/>
  <c r="AC14" i="13"/>
  <c r="AA14" i="13"/>
  <c r="Y14" i="13"/>
  <c r="W14" i="13"/>
  <c r="U14" i="13"/>
  <c r="S14" i="13"/>
  <c r="Q14" i="13"/>
  <c r="O14" i="13"/>
  <c r="M14" i="13"/>
  <c r="K14" i="13"/>
  <c r="I14" i="13"/>
  <c r="AQ13" i="13"/>
  <c r="AO13" i="13"/>
  <c r="AM13" i="13"/>
  <c r="AK13" i="13"/>
  <c r="AI13" i="13"/>
  <c r="AG13" i="13"/>
  <c r="AE13" i="13"/>
  <c r="AC13" i="13"/>
  <c r="AA13" i="13"/>
  <c r="Y13" i="13"/>
  <c r="W13" i="13"/>
  <c r="U13" i="13"/>
  <c r="S13" i="13"/>
  <c r="Q13" i="13"/>
  <c r="O13" i="13"/>
  <c r="M13" i="13"/>
  <c r="K13" i="13"/>
  <c r="I13" i="13"/>
  <c r="AQ12" i="13"/>
  <c r="AO12" i="13"/>
  <c r="AM12" i="13"/>
  <c r="AK12" i="13"/>
  <c r="AI12" i="13"/>
  <c r="AG12" i="13"/>
  <c r="AE12" i="13"/>
  <c r="AC12" i="13"/>
  <c r="AA12" i="13"/>
  <c r="Y12" i="13"/>
  <c r="W12" i="13"/>
  <c r="U12" i="13"/>
  <c r="S12" i="13"/>
  <c r="Q12" i="13"/>
  <c r="O12" i="13"/>
  <c r="M12" i="13"/>
  <c r="K12" i="13"/>
  <c r="I12" i="13"/>
  <c r="AQ11" i="13"/>
  <c r="AO11" i="13"/>
  <c r="AM11" i="13"/>
  <c r="AK11" i="13"/>
  <c r="AI11" i="13"/>
  <c r="AG11" i="13"/>
  <c r="AE11" i="13"/>
  <c r="AC11" i="13"/>
  <c r="AA11" i="13"/>
  <c r="Y11" i="13"/>
  <c r="W11" i="13"/>
  <c r="U11" i="13"/>
  <c r="S11" i="13"/>
  <c r="Q11" i="13"/>
  <c r="O11" i="13"/>
  <c r="M11" i="13"/>
  <c r="K11" i="13"/>
  <c r="I11" i="13"/>
  <c r="AQ10" i="13"/>
  <c r="AO10" i="13"/>
  <c r="AM10" i="13"/>
  <c r="AK10" i="13"/>
  <c r="AI10" i="13"/>
  <c r="AG10" i="13"/>
  <c r="AE10" i="13"/>
  <c r="AC10" i="13"/>
  <c r="AA10" i="13"/>
  <c r="Y10" i="13"/>
  <c r="W10" i="13"/>
  <c r="U10" i="13"/>
  <c r="S10" i="13"/>
  <c r="Q10" i="13"/>
  <c r="O10" i="13"/>
  <c r="M10" i="13"/>
  <c r="K10" i="13"/>
  <c r="I10" i="13"/>
  <c r="AQ9" i="13"/>
  <c r="AO9" i="13"/>
  <c r="AM9" i="13"/>
  <c r="AK9" i="13"/>
  <c r="AI9" i="13"/>
  <c r="AG9" i="13"/>
  <c r="AE9" i="13"/>
  <c r="AC9" i="13"/>
  <c r="AA9" i="13"/>
  <c r="Y9" i="13"/>
  <c r="W9" i="13"/>
  <c r="U9" i="13"/>
  <c r="S9" i="13"/>
  <c r="Q9" i="13"/>
  <c r="O9" i="13"/>
  <c r="M9" i="13"/>
  <c r="K9" i="13"/>
  <c r="I9" i="13"/>
  <c r="AQ8" i="13"/>
  <c r="AO8" i="13"/>
  <c r="AM8" i="13"/>
  <c r="AK8" i="13"/>
  <c r="AI8" i="13"/>
  <c r="AG8" i="13"/>
  <c r="AE8" i="13"/>
  <c r="AC8" i="13"/>
  <c r="AA8" i="13"/>
  <c r="Y8" i="13"/>
  <c r="W8" i="13"/>
  <c r="U8" i="13"/>
  <c r="S8" i="13"/>
  <c r="Q8" i="13"/>
  <c r="O8" i="13"/>
  <c r="M8" i="13"/>
  <c r="K8" i="13"/>
  <c r="I8" i="13"/>
  <c r="AQ7" i="13"/>
  <c r="AO7" i="13"/>
  <c r="AM7" i="13"/>
  <c r="AK7" i="13"/>
  <c r="AI7" i="13"/>
  <c r="AG7" i="13"/>
  <c r="AE7" i="13"/>
  <c r="AC7" i="13"/>
  <c r="AA7" i="13"/>
  <c r="Y7" i="13"/>
  <c r="W7" i="13"/>
  <c r="U7" i="13"/>
  <c r="S7" i="13"/>
  <c r="Q7" i="13"/>
  <c r="O7" i="13"/>
  <c r="M7" i="13"/>
  <c r="K7" i="13"/>
  <c r="I7" i="13"/>
  <c r="AQ6" i="13"/>
  <c r="AQ15" i="13"/>
  <c r="AQ16" i="13"/>
  <c r="AQ28" i="13"/>
  <c r="AQ29" i="13"/>
  <c r="AQ41" i="13"/>
  <c r="AO6" i="13"/>
  <c r="AO15" i="13" s="1"/>
  <c r="AO16" i="13" s="1"/>
  <c r="AO28" i="13" s="1"/>
  <c r="AO29" i="13" s="1"/>
  <c r="AO41" i="13" s="1"/>
  <c r="AM6" i="13"/>
  <c r="AM15" i="13" s="1"/>
  <c r="AM16" i="13" s="1"/>
  <c r="AM28" i="13" s="1"/>
  <c r="AM29" i="13" s="1"/>
  <c r="AM41" i="13" s="1"/>
  <c r="AK6" i="13"/>
  <c r="AK15" i="13" s="1"/>
  <c r="AK16" i="13" s="1"/>
  <c r="AK28" i="13" s="1"/>
  <c r="AK29" i="13" s="1"/>
  <c r="AK41" i="13" s="1"/>
  <c r="AI6" i="13"/>
  <c r="AI15" i="13"/>
  <c r="AI16" i="13"/>
  <c r="AI28" i="13"/>
  <c r="AI29" i="13"/>
  <c r="AI41" i="13"/>
  <c r="AG6" i="13"/>
  <c r="AG15" i="13"/>
  <c r="AG16" i="13"/>
  <c r="AG28" i="13"/>
  <c r="AG29" i="13"/>
  <c r="AG41" i="13"/>
  <c r="AE6" i="13"/>
  <c r="AE15" i="13"/>
  <c r="AE16" i="13"/>
  <c r="AE28" i="13"/>
  <c r="AE29" i="13"/>
  <c r="AE41" i="13"/>
  <c r="AC6" i="13"/>
  <c r="AC15" i="13"/>
  <c r="AC16" i="13"/>
  <c r="AC28" i="13"/>
  <c r="AC29" i="13"/>
  <c r="AC41" i="13"/>
  <c r="AA6" i="13"/>
  <c r="AA15" i="13"/>
  <c r="AA16" i="13"/>
  <c r="AA28" i="13"/>
  <c r="AA29" i="13"/>
  <c r="AA41" i="13"/>
  <c r="Y6" i="13"/>
  <c r="Y15" i="13" s="1"/>
  <c r="Y16" i="13" s="1"/>
  <c r="Y28" i="13" s="1"/>
  <c r="Y29" i="13" s="1"/>
  <c r="Y41" i="13" s="1"/>
  <c r="W6" i="13"/>
  <c r="W15" i="13" s="1"/>
  <c r="W16" i="13" s="1"/>
  <c r="W28" i="13" s="1"/>
  <c r="W29" i="13" s="1"/>
  <c r="W41" i="13" s="1"/>
  <c r="U6" i="13"/>
  <c r="U15" i="13" s="1"/>
  <c r="U16" i="13" s="1"/>
  <c r="U28" i="13" s="1"/>
  <c r="U29" i="13" s="1"/>
  <c r="U41" i="13" s="1"/>
  <c r="S6" i="13"/>
  <c r="S15" i="13"/>
  <c r="S16" i="13"/>
  <c r="S28" i="13"/>
  <c r="S29" i="13"/>
  <c r="S41" i="13"/>
  <c r="Q6" i="13"/>
  <c r="Q15" i="13"/>
  <c r="Q16" i="13"/>
  <c r="Q28" i="13"/>
  <c r="Q29" i="13"/>
  <c r="Q41" i="13"/>
  <c r="O6" i="13"/>
  <c r="O15" i="13"/>
  <c r="O16" i="13"/>
  <c r="O28" i="13"/>
  <c r="O29" i="13"/>
  <c r="O41" i="13"/>
  <c r="M6" i="13"/>
  <c r="M15" i="13"/>
  <c r="M16" i="13"/>
  <c r="M28" i="13"/>
  <c r="M29" i="13"/>
  <c r="M41" i="13"/>
  <c r="K6" i="13"/>
  <c r="K15" i="13"/>
  <c r="K16" i="13"/>
  <c r="K28" i="13"/>
  <c r="K29" i="13"/>
  <c r="K41" i="13"/>
  <c r="I6" i="13"/>
  <c r="I15" i="13" s="1"/>
  <c r="I16" i="13" s="1"/>
  <c r="I28" i="13" s="1"/>
  <c r="I29" i="13" s="1"/>
  <c r="I41" i="13" s="1"/>
  <c r="K6" i="11"/>
  <c r="AQ46" i="11"/>
  <c r="AO46" i="11"/>
  <c r="AM46" i="11"/>
  <c r="AK46" i="11"/>
  <c r="AI46" i="11"/>
  <c r="AG46" i="11"/>
  <c r="AE46" i="11"/>
  <c r="AC46" i="11"/>
  <c r="AA46" i="11"/>
  <c r="Y46" i="11"/>
  <c r="W46" i="11"/>
  <c r="U46" i="11"/>
  <c r="S46" i="11"/>
  <c r="Q46" i="11"/>
  <c r="O46" i="11"/>
  <c r="M46" i="11"/>
  <c r="K46" i="11"/>
  <c r="AQ45" i="11"/>
  <c r="AO45" i="11"/>
  <c r="AM45" i="11"/>
  <c r="AK45" i="11"/>
  <c r="AI45" i="11"/>
  <c r="AG45" i="11"/>
  <c r="AE45" i="11"/>
  <c r="AC45" i="11"/>
  <c r="AA45" i="11"/>
  <c r="Y45" i="11"/>
  <c r="W45" i="11"/>
  <c r="U45" i="11"/>
  <c r="S45" i="11"/>
  <c r="Q45" i="11"/>
  <c r="O45" i="11"/>
  <c r="M45" i="11"/>
  <c r="K45" i="11"/>
  <c r="AQ44" i="11"/>
  <c r="AO44" i="11"/>
  <c r="AM44" i="11"/>
  <c r="AK44" i="11"/>
  <c r="AI44" i="11"/>
  <c r="AG44" i="11"/>
  <c r="AE44" i="11"/>
  <c r="AC44" i="11"/>
  <c r="AA44" i="11"/>
  <c r="Y44" i="11"/>
  <c r="W44" i="11"/>
  <c r="U44" i="11"/>
  <c r="S44" i="11"/>
  <c r="Q44" i="11"/>
  <c r="O44" i="11"/>
  <c r="M44" i="11"/>
  <c r="K44" i="11"/>
  <c r="AQ43" i="11"/>
  <c r="AO43" i="11"/>
  <c r="AM43" i="11"/>
  <c r="AK43" i="11"/>
  <c r="AI43" i="11"/>
  <c r="AG43" i="11"/>
  <c r="AE43" i="11"/>
  <c r="AC43" i="11"/>
  <c r="AA43" i="11"/>
  <c r="Y43" i="11"/>
  <c r="W43" i="11"/>
  <c r="U43" i="11"/>
  <c r="S43" i="11"/>
  <c r="Q43" i="11"/>
  <c r="O43" i="11"/>
  <c r="M43" i="11"/>
  <c r="K43" i="11"/>
  <c r="AQ42" i="11"/>
  <c r="AO42" i="11"/>
  <c r="AM42" i="11"/>
  <c r="AK42" i="11"/>
  <c r="AI42" i="11"/>
  <c r="AG42" i="11"/>
  <c r="AE42" i="11"/>
  <c r="AC42" i="11"/>
  <c r="AA42" i="11"/>
  <c r="Y42" i="11"/>
  <c r="W42" i="11"/>
  <c r="U42" i="11"/>
  <c r="S42" i="11"/>
  <c r="Q42" i="11"/>
  <c r="O42" i="11"/>
  <c r="M42" i="11"/>
  <c r="K42" i="11"/>
  <c r="AQ41" i="11"/>
  <c r="AO41" i="11"/>
  <c r="AM41" i="11"/>
  <c r="AK41" i="11"/>
  <c r="AI41" i="11"/>
  <c r="AG41" i="11"/>
  <c r="AE41" i="11"/>
  <c r="AC41" i="11"/>
  <c r="AA41" i="11"/>
  <c r="Y41" i="11"/>
  <c r="W41" i="11"/>
  <c r="U41" i="11"/>
  <c r="S41" i="11"/>
  <c r="Q41" i="11"/>
  <c r="O41" i="11"/>
  <c r="M41" i="11"/>
  <c r="K41" i="11"/>
  <c r="AQ40" i="11"/>
  <c r="AO40" i="11"/>
  <c r="AM40" i="11"/>
  <c r="AK40" i="11"/>
  <c r="AI40" i="11"/>
  <c r="AG40" i="11"/>
  <c r="AE40" i="11"/>
  <c r="AC40" i="11"/>
  <c r="AA40" i="11"/>
  <c r="Y40" i="11"/>
  <c r="W40" i="11"/>
  <c r="U40" i="11"/>
  <c r="S40" i="11"/>
  <c r="Q40" i="11"/>
  <c r="O40" i="11"/>
  <c r="M40" i="11"/>
  <c r="K40" i="11"/>
  <c r="AQ39" i="11"/>
  <c r="AO39" i="11"/>
  <c r="AM39" i="11"/>
  <c r="AK39" i="11"/>
  <c r="AI39" i="11"/>
  <c r="AG39" i="11"/>
  <c r="AE39" i="11"/>
  <c r="AC39" i="11"/>
  <c r="AA39" i="11"/>
  <c r="Y39" i="11"/>
  <c r="W39" i="11"/>
  <c r="U39" i="11"/>
  <c r="S39" i="11"/>
  <c r="Q39" i="11"/>
  <c r="O39" i="11"/>
  <c r="M39" i="11"/>
  <c r="K39" i="11"/>
  <c r="AQ38" i="11"/>
  <c r="AO38" i="11"/>
  <c r="AM38" i="11"/>
  <c r="AK38" i="11"/>
  <c r="AI38" i="11"/>
  <c r="AG38" i="11"/>
  <c r="AE38" i="11"/>
  <c r="AC38" i="11"/>
  <c r="AA38" i="11"/>
  <c r="Y38" i="11"/>
  <c r="W38" i="11"/>
  <c r="U38" i="11"/>
  <c r="S38" i="11"/>
  <c r="Q38" i="11"/>
  <c r="O38" i="11"/>
  <c r="M38" i="11"/>
  <c r="K38" i="11"/>
  <c r="AQ37" i="11"/>
  <c r="AO37" i="11"/>
  <c r="AM37" i="11"/>
  <c r="AK37" i="11"/>
  <c r="AI37" i="11"/>
  <c r="AG37" i="11"/>
  <c r="AE37" i="11"/>
  <c r="AC37" i="11"/>
  <c r="AA37" i="11"/>
  <c r="Y37" i="11"/>
  <c r="W37" i="11"/>
  <c r="U37" i="11"/>
  <c r="S37" i="11"/>
  <c r="Q37" i="11"/>
  <c r="O37" i="11"/>
  <c r="M37" i="11"/>
  <c r="K37" i="11"/>
  <c r="AQ36" i="11"/>
  <c r="AO36" i="11"/>
  <c r="AM36" i="11"/>
  <c r="AK36" i="11"/>
  <c r="AI36" i="11"/>
  <c r="AG36" i="11"/>
  <c r="AE36" i="11"/>
  <c r="AC36" i="11"/>
  <c r="AA36" i="11"/>
  <c r="Y36" i="11"/>
  <c r="W36" i="11"/>
  <c r="U36" i="11"/>
  <c r="S36" i="11"/>
  <c r="Q36" i="11"/>
  <c r="O36" i="11"/>
  <c r="M36" i="11"/>
  <c r="K36" i="11"/>
  <c r="AQ31" i="11"/>
  <c r="AO31" i="11"/>
  <c r="AM31" i="11"/>
  <c r="AK31" i="11"/>
  <c r="AI31" i="11"/>
  <c r="AG31" i="11"/>
  <c r="AE31" i="11"/>
  <c r="AC31" i="11"/>
  <c r="AA31" i="11"/>
  <c r="Y31" i="11"/>
  <c r="W31" i="11"/>
  <c r="U31" i="11"/>
  <c r="S31" i="11"/>
  <c r="Q31" i="11"/>
  <c r="O31" i="11"/>
  <c r="M31" i="11"/>
  <c r="K31" i="11"/>
  <c r="AQ30" i="11"/>
  <c r="AO30" i="11"/>
  <c r="AM30" i="11"/>
  <c r="AK30" i="11"/>
  <c r="AI30" i="11"/>
  <c r="AG30" i="11"/>
  <c r="AE30" i="11"/>
  <c r="AC30" i="11"/>
  <c r="AA30" i="11"/>
  <c r="Y30" i="11"/>
  <c r="W30" i="11"/>
  <c r="U30" i="11"/>
  <c r="S30" i="11"/>
  <c r="Q30" i="11"/>
  <c r="O30" i="11"/>
  <c r="M30" i="11"/>
  <c r="K30" i="11"/>
  <c r="AQ29" i="11"/>
  <c r="AO29" i="11"/>
  <c r="AM29" i="11"/>
  <c r="AK29" i="11"/>
  <c r="AI29" i="11"/>
  <c r="AG29" i="11"/>
  <c r="AE29" i="11"/>
  <c r="AC29" i="11"/>
  <c r="AA29" i="11"/>
  <c r="Y29" i="11"/>
  <c r="W29" i="11"/>
  <c r="U29" i="11"/>
  <c r="S29" i="11"/>
  <c r="Q29" i="11"/>
  <c r="O29" i="11"/>
  <c r="M29" i="11"/>
  <c r="K29" i="11"/>
  <c r="AQ28" i="11"/>
  <c r="AO28" i="11"/>
  <c r="AM28" i="11"/>
  <c r="AK28" i="11"/>
  <c r="AI28" i="11"/>
  <c r="AG28" i="11"/>
  <c r="AE28" i="11"/>
  <c r="AC28" i="11"/>
  <c r="AA28" i="11"/>
  <c r="Y28" i="11"/>
  <c r="W28" i="11"/>
  <c r="U28" i="11"/>
  <c r="S28" i="11"/>
  <c r="Q28" i="11"/>
  <c r="O28" i="11"/>
  <c r="M28" i="11"/>
  <c r="K28" i="11"/>
  <c r="AQ27" i="11"/>
  <c r="AO27" i="11"/>
  <c r="AM27" i="11"/>
  <c r="AK27" i="11"/>
  <c r="AI27" i="11"/>
  <c r="AG27" i="11"/>
  <c r="AE27" i="11"/>
  <c r="AC27" i="11"/>
  <c r="AA27" i="11"/>
  <c r="Y27" i="11"/>
  <c r="W27" i="11"/>
  <c r="U27" i="11"/>
  <c r="S27" i="11"/>
  <c r="Q27" i="11"/>
  <c r="O27" i="11"/>
  <c r="M27" i="11"/>
  <c r="K27" i="11"/>
  <c r="AQ26" i="11"/>
  <c r="AO26" i="11"/>
  <c r="AM26" i="11"/>
  <c r="AK26" i="11"/>
  <c r="AI26" i="11"/>
  <c r="AG26" i="11"/>
  <c r="AE26" i="11"/>
  <c r="AC26" i="11"/>
  <c r="AA26" i="11"/>
  <c r="Y26" i="11"/>
  <c r="W26" i="11"/>
  <c r="U26" i="11"/>
  <c r="S26" i="11"/>
  <c r="Q26" i="11"/>
  <c r="O26" i="11"/>
  <c r="M26" i="11"/>
  <c r="K26" i="11"/>
  <c r="AQ25" i="11"/>
  <c r="AO25" i="11"/>
  <c r="AM25" i="11"/>
  <c r="AK25" i="11"/>
  <c r="AI25" i="11"/>
  <c r="AG25" i="11"/>
  <c r="AE25" i="11"/>
  <c r="AC25" i="11"/>
  <c r="AA25" i="11"/>
  <c r="Y25" i="11"/>
  <c r="W25" i="11"/>
  <c r="U25" i="11"/>
  <c r="S25" i="11"/>
  <c r="Q25" i="11"/>
  <c r="O25" i="11"/>
  <c r="M25" i="11"/>
  <c r="K25" i="11"/>
  <c r="AQ24" i="11"/>
  <c r="AO24" i="11"/>
  <c r="AM24" i="11"/>
  <c r="AK24" i="11"/>
  <c r="AI24" i="11"/>
  <c r="AG24" i="11"/>
  <c r="AE24" i="11"/>
  <c r="AC24" i="11"/>
  <c r="AA24" i="11"/>
  <c r="Y24" i="11"/>
  <c r="W24" i="11"/>
  <c r="U24" i="11"/>
  <c r="S24" i="11"/>
  <c r="Q24" i="11"/>
  <c r="O24" i="11"/>
  <c r="M24" i="11"/>
  <c r="K24" i="11"/>
  <c r="AQ23" i="11"/>
  <c r="AO23" i="11"/>
  <c r="AM23" i="11"/>
  <c r="AK23" i="11"/>
  <c r="AI23" i="11"/>
  <c r="AG23" i="11"/>
  <c r="AE23" i="11"/>
  <c r="AC23" i="11"/>
  <c r="AA23" i="11"/>
  <c r="Y23" i="11"/>
  <c r="W23" i="11"/>
  <c r="U23" i="11"/>
  <c r="S23" i="11"/>
  <c r="Q23" i="11"/>
  <c r="O23" i="11"/>
  <c r="M23" i="11"/>
  <c r="K23" i="11"/>
  <c r="AQ22" i="11"/>
  <c r="AO22" i="11"/>
  <c r="AM22" i="11"/>
  <c r="AK22" i="11"/>
  <c r="AI22" i="11"/>
  <c r="AG22" i="11"/>
  <c r="AE22" i="11"/>
  <c r="AC22" i="11"/>
  <c r="AA22" i="11"/>
  <c r="Y22" i="11"/>
  <c r="W22" i="11"/>
  <c r="U22" i="11"/>
  <c r="S22" i="11"/>
  <c r="Q22" i="11"/>
  <c r="O22" i="11"/>
  <c r="M22" i="11"/>
  <c r="K22" i="11"/>
  <c r="AQ21" i="11"/>
  <c r="AO21" i="11"/>
  <c r="AM21" i="11"/>
  <c r="AK21" i="11"/>
  <c r="AI21" i="11"/>
  <c r="AG21" i="11"/>
  <c r="AE21" i="11"/>
  <c r="AC21" i="11"/>
  <c r="AA21" i="11"/>
  <c r="Y21" i="11"/>
  <c r="W21" i="11"/>
  <c r="U21" i="11"/>
  <c r="S21" i="11"/>
  <c r="Q21" i="11"/>
  <c r="O21" i="11"/>
  <c r="M21" i="11"/>
  <c r="K21" i="11"/>
  <c r="AQ16" i="11"/>
  <c r="AO16" i="11"/>
  <c r="AM16" i="11"/>
  <c r="AK16" i="11"/>
  <c r="AI16" i="11"/>
  <c r="AG16" i="11"/>
  <c r="AE16" i="11"/>
  <c r="AC16" i="11"/>
  <c r="AA16" i="11"/>
  <c r="Y16" i="11"/>
  <c r="W16" i="11"/>
  <c r="U16" i="11"/>
  <c r="S16" i="11"/>
  <c r="Q16" i="11"/>
  <c r="O16" i="11"/>
  <c r="M16" i="11"/>
  <c r="K16" i="11"/>
  <c r="AQ15" i="11"/>
  <c r="AO15" i="11"/>
  <c r="AM15" i="11"/>
  <c r="AK15" i="11"/>
  <c r="AI15" i="11"/>
  <c r="AG15" i="11"/>
  <c r="AE15" i="11"/>
  <c r="AC15" i="11"/>
  <c r="AA15" i="11"/>
  <c r="Y15" i="11"/>
  <c r="W15" i="11"/>
  <c r="U15" i="11"/>
  <c r="S15" i="11"/>
  <c r="Q15" i="11"/>
  <c r="O15" i="11"/>
  <c r="M15" i="11"/>
  <c r="K15" i="11"/>
  <c r="AQ14" i="11"/>
  <c r="AO14" i="11"/>
  <c r="AM14" i="11"/>
  <c r="AK14" i="11"/>
  <c r="AI14" i="11"/>
  <c r="AG14" i="11"/>
  <c r="AE14" i="11"/>
  <c r="AC14" i="11"/>
  <c r="AA14" i="11"/>
  <c r="Y14" i="11"/>
  <c r="W14" i="11"/>
  <c r="U14" i="11"/>
  <c r="S14" i="11"/>
  <c r="Q14" i="11"/>
  <c r="O14" i="11"/>
  <c r="M14" i="11"/>
  <c r="K14" i="11"/>
  <c r="AQ13" i="11"/>
  <c r="AO13" i="11"/>
  <c r="AM13" i="11"/>
  <c r="AK13" i="11"/>
  <c r="AI13" i="11"/>
  <c r="AG13" i="11"/>
  <c r="AE13" i="11"/>
  <c r="AC13" i="11"/>
  <c r="AA13" i="11"/>
  <c r="Y13" i="11"/>
  <c r="W13" i="11"/>
  <c r="U13" i="11"/>
  <c r="S13" i="11"/>
  <c r="Q13" i="11"/>
  <c r="O13" i="11"/>
  <c r="M13" i="11"/>
  <c r="K13" i="11"/>
  <c r="AQ12" i="11"/>
  <c r="AO12" i="11"/>
  <c r="AM12" i="11"/>
  <c r="AK12" i="11"/>
  <c r="AI12" i="11"/>
  <c r="AG12" i="11"/>
  <c r="AE12" i="11"/>
  <c r="AC12" i="11"/>
  <c r="AA12" i="11"/>
  <c r="Y12" i="11"/>
  <c r="W12" i="11"/>
  <c r="U12" i="11"/>
  <c r="S12" i="11"/>
  <c r="Q12" i="11"/>
  <c r="O12" i="11"/>
  <c r="M12" i="11"/>
  <c r="K12" i="11"/>
  <c r="AQ11" i="11"/>
  <c r="AO11" i="11"/>
  <c r="AM11" i="11"/>
  <c r="AK11" i="11"/>
  <c r="AI11" i="11"/>
  <c r="AG11" i="11"/>
  <c r="AE11" i="11"/>
  <c r="AC11" i="11"/>
  <c r="AA11" i="11"/>
  <c r="Y11" i="11"/>
  <c r="W11" i="11"/>
  <c r="U11" i="11"/>
  <c r="S11" i="11"/>
  <c r="Q11" i="11"/>
  <c r="O11" i="11"/>
  <c r="M11" i="11"/>
  <c r="K11" i="11"/>
  <c r="AQ10" i="11"/>
  <c r="AO10" i="11"/>
  <c r="AM10" i="11"/>
  <c r="AK10" i="11"/>
  <c r="AI10" i="11"/>
  <c r="AG10" i="11"/>
  <c r="AE10" i="11"/>
  <c r="AC10" i="11"/>
  <c r="AA10" i="11"/>
  <c r="Y10" i="11"/>
  <c r="W10" i="11"/>
  <c r="U10" i="11"/>
  <c r="S10" i="11"/>
  <c r="Q10" i="11"/>
  <c r="O10" i="11"/>
  <c r="M10" i="11"/>
  <c r="K10" i="11"/>
  <c r="AQ9" i="11"/>
  <c r="AO9" i="11"/>
  <c r="AM9" i="11"/>
  <c r="AK9" i="11"/>
  <c r="AI9" i="11"/>
  <c r="AG9" i="11"/>
  <c r="AE9" i="11"/>
  <c r="AC9" i="11"/>
  <c r="AA9" i="11"/>
  <c r="Y9" i="11"/>
  <c r="W9" i="11"/>
  <c r="U9" i="11"/>
  <c r="S9" i="11"/>
  <c r="Q9" i="11"/>
  <c r="O9" i="11"/>
  <c r="M9" i="11"/>
  <c r="K9" i="11"/>
  <c r="AQ8" i="11"/>
  <c r="AO8" i="11"/>
  <c r="AM8" i="11"/>
  <c r="AK8" i="11"/>
  <c r="AI8" i="11"/>
  <c r="AG8" i="11"/>
  <c r="AE8" i="11"/>
  <c r="AC8" i="11"/>
  <c r="AA8" i="11"/>
  <c r="Y8" i="11"/>
  <c r="W8" i="11"/>
  <c r="U8" i="11"/>
  <c r="S8" i="11"/>
  <c r="Q8" i="11"/>
  <c r="O8" i="11"/>
  <c r="M8" i="11"/>
  <c r="K8" i="11"/>
  <c r="AQ7" i="11"/>
  <c r="AO7" i="11"/>
  <c r="AM7" i="11"/>
  <c r="AK7" i="11"/>
  <c r="AI7" i="11"/>
  <c r="AG7" i="11"/>
  <c r="AE7" i="11"/>
  <c r="AC7" i="11"/>
  <c r="AA7" i="11"/>
  <c r="Y7" i="11"/>
  <c r="W7" i="11"/>
  <c r="U7" i="11"/>
  <c r="S7" i="11"/>
  <c r="Q7" i="11"/>
  <c r="O7" i="11"/>
  <c r="M7" i="11"/>
  <c r="K7" i="11"/>
  <c r="AQ6" i="11"/>
  <c r="AQ17" i="11"/>
  <c r="AQ18" i="11"/>
  <c r="AQ32" i="11"/>
  <c r="AQ33" i="11"/>
  <c r="AQ47" i="11"/>
  <c r="AO6" i="11"/>
  <c r="AO17" i="11" s="1"/>
  <c r="AO18" i="11" s="1"/>
  <c r="AO32" i="11" s="1"/>
  <c r="AO33" i="11" s="1"/>
  <c r="AO47" i="11" s="1"/>
  <c r="AM6" i="11"/>
  <c r="AM17" i="11"/>
  <c r="AM18" i="11"/>
  <c r="AM32" i="11"/>
  <c r="AM33" i="11"/>
  <c r="AK6" i="11"/>
  <c r="AK17" i="11" s="1"/>
  <c r="AK18" i="11" s="1"/>
  <c r="AK32" i="11" s="1"/>
  <c r="AK33" i="11" s="1"/>
  <c r="AK47" i="11" s="1"/>
  <c r="AI6" i="11"/>
  <c r="AI17" i="11"/>
  <c r="AI18" i="11"/>
  <c r="AI32" i="11"/>
  <c r="AI33" i="11"/>
  <c r="AG6" i="11"/>
  <c r="AG17" i="11" s="1"/>
  <c r="AG18" i="11" s="1"/>
  <c r="AG32" i="11" s="1"/>
  <c r="AG33" i="11" s="1"/>
  <c r="AG47" i="11" s="1"/>
  <c r="AE6" i="11"/>
  <c r="AC6" i="11"/>
  <c r="AA6" i="11"/>
  <c r="AA17" i="11" s="1"/>
  <c r="AA18" i="11" s="1"/>
  <c r="AA32" i="11" s="1"/>
  <c r="AA33" i="11" s="1"/>
  <c r="AA47" i="11" s="1"/>
  <c r="Y6" i="11"/>
  <c r="Y17" i="11" s="1"/>
  <c r="Y18" i="11" s="1"/>
  <c r="Y32" i="11" s="1"/>
  <c r="Y33" i="11" s="1"/>
  <c r="Y47" i="11" s="1"/>
  <c r="W6" i="11"/>
  <c r="U6" i="11"/>
  <c r="U17" i="11" s="1"/>
  <c r="U18" i="11" s="1"/>
  <c r="U32" i="11" s="1"/>
  <c r="U33" i="11" s="1"/>
  <c r="S6" i="11"/>
  <c r="S17" i="11"/>
  <c r="S18" i="11"/>
  <c r="S32" i="11"/>
  <c r="S33" i="11"/>
  <c r="S47" i="11"/>
  <c r="Q6" i="11"/>
  <c r="Q17" i="11" s="1"/>
  <c r="Q18" i="11" s="1"/>
  <c r="Q32" i="11" s="1"/>
  <c r="Q33" i="11" s="1"/>
  <c r="Q47" i="11" s="1"/>
  <c r="O6" i="11"/>
  <c r="M6" i="11"/>
  <c r="M17" i="11" s="1"/>
  <c r="M18" i="11" s="1"/>
  <c r="M32" i="11" s="1"/>
  <c r="M33" i="11" s="1"/>
  <c r="M47" i="11" s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K40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K39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K38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K37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K36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K35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K33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K27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K23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K21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K19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K13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AQ11" i="1"/>
  <c r="AO11" i="1"/>
  <c r="AM11" i="1"/>
  <c r="AK11" i="1"/>
  <c r="AI11" i="1"/>
  <c r="AG11" i="1"/>
  <c r="AE11" i="1"/>
  <c r="AC11" i="1"/>
  <c r="AA11" i="1"/>
  <c r="Y11" i="1"/>
  <c r="W11" i="1"/>
  <c r="U11" i="1"/>
  <c r="S11" i="1"/>
  <c r="Q11" i="1"/>
  <c r="O11" i="1"/>
  <c r="M11" i="1"/>
  <c r="K11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M10" i="1"/>
  <c r="K10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M9" i="1"/>
  <c r="K9" i="1"/>
  <c r="AQ8" i="1"/>
  <c r="AO8" i="1"/>
  <c r="AM8" i="1"/>
  <c r="AK8" i="1"/>
  <c r="AI8" i="1"/>
  <c r="AG8" i="1"/>
  <c r="AE8" i="1"/>
  <c r="AC8" i="1"/>
  <c r="AA8" i="1"/>
  <c r="Y8" i="1"/>
  <c r="W8" i="1"/>
  <c r="U8" i="1"/>
  <c r="S8" i="1"/>
  <c r="Q8" i="1"/>
  <c r="O8" i="1"/>
  <c r="M8" i="1"/>
  <c r="K8" i="1"/>
  <c r="AQ7" i="1"/>
  <c r="AO7" i="1"/>
  <c r="AM7" i="1"/>
  <c r="AK7" i="1"/>
  <c r="AI7" i="1"/>
  <c r="AG7" i="1"/>
  <c r="AE7" i="1"/>
  <c r="AC7" i="1"/>
  <c r="AA7" i="1"/>
  <c r="Y7" i="1"/>
  <c r="W7" i="1"/>
  <c r="U7" i="1"/>
  <c r="S7" i="1"/>
  <c r="Q7" i="1"/>
  <c r="O7" i="1"/>
  <c r="M7" i="1"/>
  <c r="K7" i="1"/>
  <c r="AQ6" i="1"/>
  <c r="AO6" i="1"/>
  <c r="AM6" i="1"/>
  <c r="AK6" i="1"/>
  <c r="AI6" i="1"/>
  <c r="AG6" i="1"/>
  <c r="AE6" i="1"/>
  <c r="AC6" i="1"/>
  <c r="AA6" i="1"/>
  <c r="Y6" i="1"/>
  <c r="W6" i="1"/>
  <c r="U6" i="1"/>
  <c r="S6" i="1"/>
  <c r="Q6" i="1"/>
  <c r="O6" i="1"/>
  <c r="M6" i="1"/>
  <c r="K6" i="1"/>
  <c r="I46" i="11"/>
  <c r="I45" i="11"/>
  <c r="I44" i="11"/>
  <c r="I43" i="11"/>
  <c r="I42" i="11"/>
  <c r="I41" i="11"/>
  <c r="I40" i="11"/>
  <c r="I39" i="11"/>
  <c r="I38" i="11"/>
  <c r="I37" i="11"/>
  <c r="I36" i="11"/>
  <c r="I31" i="11"/>
  <c r="I30" i="11"/>
  <c r="I29" i="11"/>
  <c r="I28" i="11"/>
  <c r="I27" i="11"/>
  <c r="I26" i="11"/>
  <c r="I25" i="11"/>
  <c r="I24" i="11"/>
  <c r="I23" i="11"/>
  <c r="I22" i="11"/>
  <c r="I21" i="11"/>
  <c r="I16" i="11"/>
  <c r="I15" i="11"/>
  <c r="I14" i="11"/>
  <c r="I13" i="11"/>
  <c r="I12" i="11"/>
  <c r="I11" i="11"/>
  <c r="I10" i="11"/>
  <c r="I9" i="11"/>
  <c r="I8" i="11"/>
  <c r="I7" i="11"/>
  <c r="I6" i="11"/>
  <c r="I17" i="11" s="1"/>
  <c r="I18" i="11" s="1"/>
  <c r="I32" i="11" s="1"/>
  <c r="I33" i="11" s="1"/>
  <c r="I47" i="11" s="1"/>
  <c r="I40" i="1"/>
  <c r="I39" i="1"/>
  <c r="I38" i="1"/>
  <c r="I37" i="1"/>
  <c r="I36" i="1"/>
  <c r="I35" i="1"/>
  <c r="I34" i="1"/>
  <c r="I33" i="1"/>
  <c r="I32" i="1"/>
  <c r="I27" i="1"/>
  <c r="I26" i="1"/>
  <c r="I25" i="1"/>
  <c r="I24" i="1"/>
  <c r="I23" i="1"/>
  <c r="I22" i="1"/>
  <c r="I21" i="1"/>
  <c r="I20" i="1"/>
  <c r="I19" i="1"/>
  <c r="I14" i="1"/>
  <c r="I13" i="1"/>
  <c r="I12" i="1"/>
  <c r="I11" i="1"/>
  <c r="I10" i="1"/>
  <c r="I9" i="1"/>
  <c r="I8" i="1"/>
  <c r="I7" i="1"/>
  <c r="I6" i="1"/>
  <c r="AE17" i="11"/>
  <c r="AE18" i="11"/>
  <c r="AE32" i="11"/>
  <c r="AE33" i="11"/>
  <c r="AE47" i="11"/>
  <c r="AC17" i="11"/>
  <c r="AC18" i="11"/>
  <c r="AC32" i="11"/>
  <c r="AC33" i="11"/>
  <c r="AC47" i="11"/>
  <c r="W17" i="11"/>
  <c r="W18" i="11"/>
  <c r="W32" i="11"/>
  <c r="W33" i="11"/>
  <c r="O17" i="11"/>
  <c r="O18" i="11"/>
  <c r="O32" i="11"/>
  <c r="O33" i="11"/>
  <c r="O47" i="11"/>
  <c r="K17" i="11"/>
  <c r="K18" i="11"/>
  <c r="K32" i="11"/>
  <c r="K33" i="11"/>
  <c r="K47" i="11"/>
  <c r="I15" i="1"/>
  <c r="I16" i="1"/>
  <c r="I28" i="1"/>
  <c r="I29" i="1"/>
  <c r="I41" i="1"/>
  <c r="AI15" i="1"/>
  <c r="AI16" i="1"/>
  <c r="AI28" i="1"/>
  <c r="AI29" i="1"/>
  <c r="AI41" i="1"/>
  <c r="AM15" i="1"/>
  <c r="AM16" i="1"/>
  <c r="AM28" i="1"/>
  <c r="AM29" i="1"/>
  <c r="AM41" i="1"/>
  <c r="Q15" i="1"/>
  <c r="Q16" i="1"/>
  <c r="Q28" i="1"/>
  <c r="Q29" i="1"/>
  <c r="Q41" i="1"/>
  <c r="AG15" i="1"/>
  <c r="AG16" i="1"/>
  <c r="AG28" i="1"/>
  <c r="AG29" i="1"/>
  <c r="AG41" i="1"/>
  <c r="S15" i="1"/>
  <c r="S16" i="1"/>
  <c r="S28" i="1"/>
  <c r="S29" i="1"/>
  <c r="S41" i="1"/>
  <c r="Y15" i="1"/>
  <c r="Y16" i="1"/>
  <c r="Y28" i="1"/>
  <c r="Y29" i="1"/>
  <c r="Y41" i="1"/>
  <c r="K15" i="1"/>
  <c r="K16" i="1"/>
  <c r="K28" i="1"/>
  <c r="K29" i="1"/>
  <c r="K41" i="1"/>
  <c r="AA15" i="1"/>
  <c r="AA16" i="1"/>
  <c r="AA28" i="1"/>
  <c r="AA29" i="1"/>
  <c r="AA41" i="1"/>
  <c r="AQ15" i="1"/>
  <c r="AQ16" i="1"/>
  <c r="AQ28" i="1"/>
  <c r="AQ29" i="1"/>
  <c r="AQ41" i="1"/>
  <c r="AC15" i="1"/>
  <c r="AC16" i="1"/>
  <c r="AC28" i="1"/>
  <c r="AC29" i="1"/>
  <c r="AC41" i="1"/>
  <c r="AE15" i="1"/>
  <c r="AE16" i="1"/>
  <c r="AE28" i="1"/>
  <c r="AE29" i="1"/>
  <c r="AE41" i="1"/>
  <c r="U15" i="1"/>
  <c r="U16" i="1"/>
  <c r="U28" i="1"/>
  <c r="U29" i="1"/>
  <c r="U41" i="1"/>
  <c r="AK15" i="1"/>
  <c r="AK16" i="1"/>
  <c r="AK28" i="1"/>
  <c r="AK29" i="1"/>
  <c r="AK41" i="1"/>
  <c r="W15" i="1"/>
  <c r="W16" i="1"/>
  <c r="W28" i="1"/>
  <c r="W29" i="1"/>
  <c r="W41" i="1"/>
  <c r="M15" i="1"/>
  <c r="M16" i="1"/>
  <c r="M28" i="1"/>
  <c r="M29" i="1"/>
  <c r="M41" i="1"/>
  <c r="O15" i="1"/>
  <c r="O16" i="1"/>
  <c r="O28" i="1"/>
  <c r="O29" i="1"/>
  <c r="O41" i="1"/>
  <c r="AO15" i="1"/>
  <c r="AO16" i="1"/>
  <c r="AO28" i="1"/>
  <c r="AO29" i="1"/>
  <c r="AO41" i="1"/>
  <c r="U47" i="11" l="1"/>
  <c r="W47" i="11"/>
  <c r="AI47" i="11"/>
  <c r="AM47" i="11"/>
</calcChain>
</file>

<file path=xl/sharedStrings.xml><?xml version="1.0" encoding="utf-8"?>
<sst xmlns="http://schemas.openxmlformats.org/spreadsheetml/2006/main" count="674" uniqueCount="99">
  <si>
    <t>DUMMY AND THEMBI TRADING &amp; PROJECTS</t>
  </si>
  <si>
    <t>MCMILLION LOGISTICS AND PROJECTS</t>
  </si>
  <si>
    <t>SIYAMISANA 28 CC</t>
  </si>
  <si>
    <t>BIG MAC PLANT AND CIVIL</t>
  </si>
  <si>
    <t>SELUMANE (PTY) LTD</t>
  </si>
  <si>
    <t>UMNGCUNUBE TRADE AND INVESTMENTS CC</t>
  </si>
  <si>
    <t>EASY DRAIN CC</t>
  </si>
  <si>
    <t>BMK TECHNOLOGIES</t>
  </si>
  <si>
    <t>SKYLINE BUSINESS ENTERPRISE (PTY) LTD</t>
  </si>
  <si>
    <t>MAKIETA CONSTRUCTION</t>
  </si>
  <si>
    <t>MPHO MOLOI (PTY) LTD</t>
  </si>
  <si>
    <t>SIYABONGA CONSTRUCTION</t>
  </si>
  <si>
    <t>ASIKHULULEKE DEVELOPMENT</t>
  </si>
  <si>
    <t>MXO AYANDA / THULATSHEPHO TRADING JV</t>
  </si>
  <si>
    <t>ZAMISANANI PROJECTS</t>
  </si>
  <si>
    <t>CAMJET (PTY) LTD</t>
  </si>
  <si>
    <t>DAQLAS PROJECTS</t>
  </si>
  <si>
    <t>LEZAK TRADING</t>
  </si>
  <si>
    <t>ITEM</t>
  </si>
  <si>
    <t>PAYMENT</t>
  </si>
  <si>
    <t>DESCRIPTION</t>
  </si>
  <si>
    <t>UNIT</t>
  </si>
  <si>
    <t>QTY</t>
  </si>
  <si>
    <t>RATE</t>
  </si>
  <si>
    <t>AMOUNT</t>
  </si>
  <si>
    <t>PROVISION OF JETTING AND SEWAGE VACUUM TANKER SERVICES (VTS): YEAR 1</t>
  </si>
  <si>
    <t>A.1</t>
  </si>
  <si>
    <t>AREA SOUTH-WEST: UMUZIWABANTU LOCAL MUNICIPALITY (HARDING AND SURROUNDING AREAS)</t>
  </si>
  <si>
    <t>A.1.1</t>
  </si>
  <si>
    <t>Rates to include all Costs for Damage Waiver, Call Out Fees, Travelling, Maintenance, Labour, On Site Withdrawal / Removal, Servicing per Septic / Conservancy Tank Load with a minimum volume of 6000 Litres per Tank, Transportation and Disposal at the nearest Waste Water Treatment Works (WWTW) within a radius of 60 kilometres from the Central Site of Harding WWTW:</t>
  </si>
  <si>
    <t>A.1.1.1</t>
  </si>
  <si>
    <t>Jetting Services per site during working hours (08:00 - 17:00, Monday to Friday)</t>
  </si>
  <si>
    <t>Hr</t>
  </si>
  <si>
    <t>A.1.1.2</t>
  </si>
  <si>
    <t>Jetting Services per site after hours, on weekends, public-holidays and during emergencies (17:00 - 08:00, Monday to Friday)</t>
  </si>
  <si>
    <t>A.1.1.3</t>
  </si>
  <si>
    <t>Vacuum Tanker Services (VTS) per Load for a minimum volume of 6000 Litres per Conservancy Tank during working hours (08:00 - 17:00, Monday to Friday)</t>
  </si>
  <si>
    <t>A.1.1.4</t>
  </si>
  <si>
    <t>Vacuum Tanker Services (VTS) per Load for a minimum volume of 6000 Litres per Septic Tank during working hours (08:00 - 17:00, Monday to Friday)</t>
  </si>
  <si>
    <t>No</t>
  </si>
  <si>
    <t>A.1.1.5</t>
  </si>
  <si>
    <t>Vacuum Tanker Services (VTS) per Load for a minimum volume of 6000 Litres per Conservancy Tank after hours, on weekends, public-holidays and during emergencies (17:00 - 08:00, Monday to Friday)</t>
  </si>
  <si>
    <t>A.1.1.6</t>
  </si>
  <si>
    <t>Vacuum Tanker Services (VTS) per Load for a minimum volume of 6000 Litres per Septic Tank after hours, on weekends, public-holidays and during emergencies (17:00 - 08:00, Monday to Friday)</t>
  </si>
  <si>
    <t>A.1.1.7</t>
  </si>
  <si>
    <t>Emergency Call-Out per load for Jetting Services during Sewer Overflows / Spillages at all Waste Water Treatment Works, Pumpstation and Sites within a 60 kilometre radius from the central site</t>
  </si>
  <si>
    <t>A.1.1.8</t>
  </si>
  <si>
    <t>Emergency Call-Out per minimum volume of 6000 Litres load for Vacuum Tanker Services (VTS) during Sewer Overflows / Spillages at all Waste Water Treatment Works, Pumpstation and Sites within a 60 kilometre radius from the central site</t>
  </si>
  <si>
    <t>A.1.1.9</t>
  </si>
  <si>
    <t>Extra-Over Item per single load travelled in excess of 60 kilometres</t>
  </si>
  <si>
    <t>km</t>
  </si>
  <si>
    <t>SUBTOTAL CARRIED FORWARD</t>
  </si>
  <si>
    <t>SUBTOTAL BROUGHT FORWARD</t>
  </si>
  <si>
    <t>A.2</t>
  </si>
  <si>
    <t>AREA SOUTH AND AREA SOUTH CENTRAL: RAY NKONYENI LOCAL MUNICIPALITY (PORT SHEPSTONE AND SURROUNDING AREAS)</t>
  </si>
  <si>
    <t>A.2.1</t>
  </si>
  <si>
    <t>Rates to include all Costs for Damage Waiver, Call Out Fees, Travelling, Maintenance, Labour, On Site Withdrawal / Removal, Servicing per Septic / Conservancy Tank Load with a minimum volume of 6000 Litres per Tank, Transportation and Disposal at the nearest Waste Water Treatment Works (WWTW) within a radius of 60 kilometres from the Central Site of Mbango WWTW:</t>
  </si>
  <si>
    <t>A.2.1.1</t>
  </si>
  <si>
    <t>A.2.1.2</t>
  </si>
  <si>
    <t>A.2.1.3</t>
  </si>
  <si>
    <t>A.2.1.4</t>
  </si>
  <si>
    <t>A.2.1.5</t>
  </si>
  <si>
    <t>A.2.1.6</t>
  </si>
  <si>
    <t>A.2.1.7</t>
  </si>
  <si>
    <t>A.2.1.1.8</t>
  </si>
  <si>
    <t>Emergency Call-Out per minimum volume of 6000 Litres load for Vacuum Tanker Services (VTS) during Sewer Overflows / Spillages at all Waste Water Treatment Works, Pumpstation and Sites within a 60 kilometre raduis from the central site</t>
  </si>
  <si>
    <t>A.2.1.1.9</t>
  </si>
  <si>
    <t>A.3</t>
  </si>
  <si>
    <t>AREA NORTH: UMZUMBE AND UMDONI LOCAL MUNICIPALITIES (PARK RYNIE AND SURROUNDING AREAS)</t>
  </si>
  <si>
    <t xml:space="preserve"> -</t>
  </si>
  <si>
    <t>A.3.1</t>
  </si>
  <si>
    <t>Rates to include all Costs for Damage Waiver, Call Out Fees, Travelling, Maintenance, Labour, On Site Withdrawal / Removal, Servicing per Septic / Conservancy Tank Load with a minimum volume of 6000 Litres per Tank, Transportation and Disposal at the nearest Waste Water Treatment Works (WWTW) within a radius of 60 kilometres from the Central Site of Scottburgh WWTW:</t>
  </si>
  <si>
    <t>A.3.1.1</t>
  </si>
  <si>
    <t>A.3.1.2</t>
  </si>
  <si>
    <t>A.3.1.3</t>
  </si>
  <si>
    <t>Vacuum Tanker Services (VTS) per Load for Conservancy Tank during working hours (08:00 - 17:00, Monday to Friday)</t>
  </si>
  <si>
    <t>A.3.1.4</t>
  </si>
  <si>
    <t>Vacuum Tanker Services (VTS) per Load for Septic Tank during working hours (08:00 - 17:00, Monday to Friday)</t>
  </si>
  <si>
    <t>A.3.1.5</t>
  </si>
  <si>
    <t>A.3.1.6</t>
  </si>
  <si>
    <t>A.3.1.7</t>
  </si>
  <si>
    <t>A.3.1.8</t>
  </si>
  <si>
    <t>A.3.1.9</t>
  </si>
  <si>
    <t>TOTAL FOR SECTION A (YEAR 1) CARRIED TO SUMMARY</t>
  </si>
  <si>
    <t>DUMMY AND THEMBI TRADING</t>
  </si>
  <si>
    <t>PROVISION OF JETTING AND SEWAGE VACUUM TANKER SERVICES (VTS): YEAR 2</t>
  </si>
  <si>
    <t>Extra-Over on Item A.1.1.1 for Jetting Services in Excess of 4 Hours per Site</t>
  </si>
  <si>
    <t>Hour</t>
  </si>
  <si>
    <t>Extra-Over on Item A.1.1.3 for Jetting Services in Excess of 4 Hours per Site</t>
  </si>
  <si>
    <t>A.1.1.10</t>
  </si>
  <si>
    <t>A.1.1.11</t>
  </si>
  <si>
    <t>AREA SOUTH AND SOUTH CENTRAL: RAY NKONYENI LOCAL MUNICIPALITY (PORT SHEPSTONE AND SURROUNDING AREAS)</t>
  </si>
  <si>
    <t>A.2.1.8</t>
  </si>
  <si>
    <t>A.2.1.9</t>
  </si>
  <si>
    <t>A.2.1.10</t>
  </si>
  <si>
    <t>A.2.1.11</t>
  </si>
  <si>
    <t>A.3.1.10</t>
  </si>
  <si>
    <t>A.3.1.11</t>
  </si>
  <si>
    <t>TOTAL FOR SECTION A (YEAR 2) CARRIED TO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</si>
</sst>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&quot;R&quot;\ #,##0.00"/>
  </numFmts>
  <fonts count="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vertical="center" wrapText="1"/>
    </xf>
    <xf numFmtId="165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>
      <alignment horizontal="center" vertical="center" wrapText="1"/>
    </xf>
    <xf numFmtId="165" fontId="0" fillId="2" borderId="5" xfId="0" applyNumberFormat="1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3" fillId="2" borderId="6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2" fillId="2" borderId="0" xfId="0" applyNumberFormat="1" applyFont="1" applyFill="1"/>
    <xf numFmtId="165" fontId="5" fillId="0" borderId="3" xfId="1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5" fillId="0" borderId="6" xfId="0" applyNumberFormat="1" applyFont="1" applyBorder="1" applyAlignment="1">
      <alignment horizontal="left" vertical="top" wrapText="1"/>
    </xf>
    <xf numFmtId="165" fontId="6" fillId="0" borderId="0" xfId="0" applyNumberFormat="1" applyFont="1" applyAlignment="1">
      <alignment horizontal="center"/>
    </xf>
    <xf numFmtId="165" fontId="6" fillId="0" borderId="5" xfId="1" applyNumberFormat="1" applyFont="1" applyBorder="1" applyAlignment="1">
      <alignment horizontal="center"/>
    </xf>
    <xf numFmtId="165" fontId="6" fillId="0" borderId="2" xfId="1" applyNumberFormat="1" applyFont="1" applyBorder="1" applyAlignment="1">
      <alignment horizontal="center"/>
    </xf>
    <xf numFmtId="165" fontId="6" fillId="0" borderId="1" xfId="1" applyNumberFormat="1" applyFont="1" applyBorder="1" applyAlignment="1">
      <alignment horizontal="center"/>
    </xf>
    <xf numFmtId="165" fontId="7" fillId="0" borderId="6" xfId="1" applyNumberFormat="1" applyFont="1" applyBorder="1" applyAlignment="1">
      <alignment horizontal="center" vertical="top" wrapText="1"/>
    </xf>
    <xf numFmtId="165" fontId="5" fillId="0" borderId="6" xfId="1" applyNumberFormat="1" applyFont="1" applyBorder="1" applyAlignment="1">
      <alignment horizontal="center"/>
    </xf>
    <xf numFmtId="165" fontId="6" fillId="0" borderId="6" xfId="1" applyNumberFormat="1" applyFont="1" applyBorder="1" applyAlignment="1">
      <alignment horizontal="center"/>
    </xf>
    <xf numFmtId="165" fontId="6" fillId="0" borderId="0" xfId="1" applyNumberFormat="1" applyFont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8" fillId="0" borderId="3" xfId="0" applyNumberFormat="1" applyFont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/>
    </xf>
    <xf numFmtId="165" fontId="6" fillId="0" borderId="2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horizontal="center"/>
    </xf>
    <xf numFmtId="165" fontId="7" fillId="0" borderId="6" xfId="1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left" vertical="top" wrapText="1"/>
    </xf>
    <xf numFmtId="165" fontId="5" fillId="0" borderId="7" xfId="0" applyNumberFormat="1" applyFont="1" applyBorder="1" applyAlignment="1">
      <alignment horizontal="center" wrapText="1"/>
    </xf>
    <xf numFmtId="165" fontId="2" fillId="2" borderId="0" xfId="0" applyNumberFormat="1" applyFont="1" applyFill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0FA52-00F1-4218-BFBB-70D215932DCB}">
  <dimension ref="A1:CG42"/>
  <sheetViews>
    <sheetView view="pageBreakPreview" zoomScaleNormal="100" zoomScaleSheetLayoutView="100" workbookViewId="0">
      <pane xSplit="7" ySplit="2" topLeftCell="BP38" activePane="bottomRight" state="frozen"/>
      <selection pane="bottomRight" activeCell="C39" sqref="C39"/>
      <selection pane="bottomLeft" activeCell="A3" sqref="A3"/>
      <selection pane="topRight" activeCell="H1" sqref="H1"/>
    </sheetView>
  </sheetViews>
  <sheetFormatPr defaultRowHeight="12.75"/>
  <cols>
    <col min="1" max="1" width="8.5703125" style="1" bestFit="1" customWidth="1"/>
    <col min="2" max="2" width="11.7109375" style="1" customWidth="1"/>
    <col min="3" max="3" width="37.28515625" style="1" customWidth="1"/>
    <col min="4" max="5" width="6.7109375" style="2" customWidth="1"/>
    <col min="6" max="6" width="11" style="40" customWidth="1"/>
    <col min="7" max="7" width="13.7109375" style="40" hidden="1" customWidth="1"/>
    <col min="8" max="21" width="13.7109375" style="32" hidden="1" customWidth="1"/>
    <col min="22" max="23" width="15.5703125" style="32" hidden="1" customWidth="1"/>
    <col min="24" max="38" width="13.7109375" style="32" hidden="1" customWidth="1"/>
    <col min="39" max="39" width="15" style="32" hidden="1" customWidth="1"/>
    <col min="40" max="43" width="13.7109375" style="32" hidden="1" customWidth="1"/>
    <col min="44" max="44" width="0" style="19" hidden="1" customWidth="1"/>
    <col min="45" max="85" width="9.140625" style="19" customWidth="1"/>
  </cols>
  <sheetData>
    <row r="1" spans="1:85" s="22" customFormat="1" ht="40.5" customHeight="1">
      <c r="A1" s="23"/>
      <c r="B1" s="23"/>
      <c r="C1" s="23"/>
      <c r="D1" s="24"/>
      <c r="E1" s="24"/>
      <c r="F1" s="56"/>
      <c r="G1" s="56"/>
      <c r="H1" s="54" t="s">
        <v>0</v>
      </c>
      <c r="I1" s="54"/>
      <c r="J1" s="54" t="s">
        <v>1</v>
      </c>
      <c r="K1" s="54"/>
      <c r="L1" s="54" t="s">
        <v>2</v>
      </c>
      <c r="M1" s="54"/>
      <c r="N1" s="54" t="s">
        <v>3</v>
      </c>
      <c r="O1" s="54"/>
      <c r="P1" s="54" t="s">
        <v>4</v>
      </c>
      <c r="Q1" s="54"/>
      <c r="R1" s="54" t="s">
        <v>5</v>
      </c>
      <c r="S1" s="54"/>
      <c r="T1" s="54" t="s">
        <v>6</v>
      </c>
      <c r="U1" s="54"/>
      <c r="V1" s="54" t="s">
        <v>7</v>
      </c>
      <c r="W1" s="54"/>
      <c r="X1" s="54" t="s">
        <v>8</v>
      </c>
      <c r="Y1" s="54"/>
      <c r="Z1" s="54" t="s">
        <v>9</v>
      </c>
      <c r="AA1" s="54"/>
      <c r="AB1" s="54" t="s">
        <v>10</v>
      </c>
      <c r="AC1" s="54"/>
      <c r="AD1" s="54" t="s">
        <v>11</v>
      </c>
      <c r="AE1" s="54"/>
      <c r="AF1" s="54" t="s">
        <v>12</v>
      </c>
      <c r="AG1" s="54"/>
      <c r="AH1" s="54" t="s">
        <v>13</v>
      </c>
      <c r="AI1" s="54"/>
      <c r="AJ1" s="54" t="s">
        <v>14</v>
      </c>
      <c r="AK1" s="54"/>
      <c r="AL1" s="54" t="s">
        <v>15</v>
      </c>
      <c r="AM1" s="54"/>
      <c r="AN1" s="54" t="s">
        <v>16</v>
      </c>
      <c r="AO1" s="54"/>
      <c r="AP1" s="54" t="s">
        <v>17</v>
      </c>
      <c r="AQ1" s="54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</row>
    <row r="2" spans="1:85" s="8" customFormat="1" ht="33" customHeight="1">
      <c r="A2" s="7" t="s">
        <v>18</v>
      </c>
      <c r="B2" s="7" t="s">
        <v>19</v>
      </c>
      <c r="C2" s="7" t="s">
        <v>20</v>
      </c>
      <c r="D2" s="7" t="s">
        <v>21</v>
      </c>
      <c r="E2" s="7" t="s">
        <v>22</v>
      </c>
      <c r="F2" s="49" t="s">
        <v>23</v>
      </c>
      <c r="G2" s="35" t="s">
        <v>24</v>
      </c>
      <c r="H2" s="25" t="s">
        <v>23</v>
      </c>
      <c r="I2" s="26" t="s">
        <v>24</v>
      </c>
      <c r="J2" s="25" t="s">
        <v>23</v>
      </c>
      <c r="K2" s="26" t="s">
        <v>24</v>
      </c>
      <c r="L2" s="25" t="s">
        <v>23</v>
      </c>
      <c r="M2" s="26" t="s">
        <v>24</v>
      </c>
      <c r="N2" s="25" t="s">
        <v>23</v>
      </c>
      <c r="O2" s="26" t="s">
        <v>24</v>
      </c>
      <c r="P2" s="25" t="s">
        <v>23</v>
      </c>
      <c r="Q2" s="26" t="s">
        <v>24</v>
      </c>
      <c r="R2" s="25" t="s">
        <v>23</v>
      </c>
      <c r="S2" s="26" t="s">
        <v>24</v>
      </c>
      <c r="T2" s="25" t="s">
        <v>23</v>
      </c>
      <c r="U2" s="26" t="s">
        <v>24</v>
      </c>
      <c r="V2" s="25" t="s">
        <v>23</v>
      </c>
      <c r="W2" s="26" t="s">
        <v>24</v>
      </c>
      <c r="X2" s="25" t="s">
        <v>23</v>
      </c>
      <c r="Y2" s="26" t="s">
        <v>24</v>
      </c>
      <c r="Z2" s="25" t="s">
        <v>23</v>
      </c>
      <c r="AA2" s="26" t="s">
        <v>24</v>
      </c>
      <c r="AB2" s="25" t="s">
        <v>23</v>
      </c>
      <c r="AC2" s="26" t="s">
        <v>24</v>
      </c>
      <c r="AD2" s="25" t="s">
        <v>23</v>
      </c>
      <c r="AE2" s="26" t="s">
        <v>24</v>
      </c>
      <c r="AF2" s="25" t="s">
        <v>23</v>
      </c>
      <c r="AG2" s="26" t="s">
        <v>24</v>
      </c>
      <c r="AH2" s="25" t="s">
        <v>23</v>
      </c>
      <c r="AI2" s="26" t="s">
        <v>24</v>
      </c>
      <c r="AJ2" s="25" t="s">
        <v>23</v>
      </c>
      <c r="AK2" s="26" t="s">
        <v>24</v>
      </c>
      <c r="AL2" s="25" t="s">
        <v>23</v>
      </c>
      <c r="AM2" s="26" t="s">
        <v>24</v>
      </c>
      <c r="AN2" s="25" t="s">
        <v>23</v>
      </c>
      <c r="AO2" s="26" t="s">
        <v>24</v>
      </c>
      <c r="AP2" s="25" t="s">
        <v>23</v>
      </c>
      <c r="AQ2" s="26" t="s">
        <v>24</v>
      </c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</row>
    <row r="3" spans="1:85" ht="38.25">
      <c r="A3" s="14"/>
      <c r="B3" s="14"/>
      <c r="C3" s="15" t="s">
        <v>25</v>
      </c>
      <c r="D3" s="16"/>
      <c r="E3" s="16"/>
      <c r="F3" s="36"/>
      <c r="G3" s="36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</row>
    <row r="4" spans="1:85" ht="38.25">
      <c r="A4" s="13" t="s">
        <v>26</v>
      </c>
      <c r="B4" s="5"/>
      <c r="C4" s="17" t="s">
        <v>27</v>
      </c>
      <c r="D4" s="6"/>
      <c r="E4" s="6"/>
      <c r="F4" s="37"/>
      <c r="G4" s="37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</row>
    <row r="5" spans="1:85" ht="127.5">
      <c r="A5" s="10" t="s">
        <v>28</v>
      </c>
      <c r="B5" s="3"/>
      <c r="C5" s="10" t="s">
        <v>29</v>
      </c>
      <c r="D5" s="11"/>
      <c r="E5" s="4"/>
      <c r="F5" s="38"/>
      <c r="G5" s="3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</row>
    <row r="6" spans="1:85" ht="25.5" customHeight="1">
      <c r="A6" s="10" t="s">
        <v>30</v>
      </c>
      <c r="B6" s="3"/>
      <c r="C6" s="10" t="s">
        <v>31</v>
      </c>
      <c r="D6" s="11" t="s">
        <v>32</v>
      </c>
      <c r="E6" s="4">
        <v>1</v>
      </c>
      <c r="F6" s="38"/>
      <c r="G6" s="38"/>
      <c r="H6" s="29">
        <v>400</v>
      </c>
      <c r="I6" s="29">
        <f>H6*$E$6</f>
        <v>400</v>
      </c>
      <c r="J6" s="29">
        <v>390</v>
      </c>
      <c r="K6" s="29">
        <f>J6*$E$6</f>
        <v>390</v>
      </c>
      <c r="L6" s="29">
        <v>350</v>
      </c>
      <c r="M6" s="29">
        <f>L6*$E$6</f>
        <v>350</v>
      </c>
      <c r="N6" s="29">
        <v>395</v>
      </c>
      <c r="O6" s="29">
        <f>N6*$E$6</f>
        <v>395</v>
      </c>
      <c r="P6" s="29">
        <v>2000</v>
      </c>
      <c r="Q6" s="29">
        <f>P6*$E$6</f>
        <v>2000</v>
      </c>
      <c r="R6" s="29">
        <v>400</v>
      </c>
      <c r="S6" s="29">
        <f>R6*$E$6</f>
        <v>400</v>
      </c>
      <c r="T6" s="29">
        <v>1500</v>
      </c>
      <c r="U6" s="29">
        <f>T6*$E$6</f>
        <v>1500</v>
      </c>
      <c r="V6" s="29">
        <v>6000</v>
      </c>
      <c r="W6" s="29">
        <f>V6*$E$6</f>
        <v>6000</v>
      </c>
      <c r="X6" s="29">
        <v>300</v>
      </c>
      <c r="Y6" s="29">
        <f>X6*$E$6</f>
        <v>300</v>
      </c>
      <c r="Z6" s="29">
        <v>180</v>
      </c>
      <c r="AA6" s="29">
        <f>Z6*$E$6</f>
        <v>180</v>
      </c>
      <c r="AB6" s="29">
        <v>380</v>
      </c>
      <c r="AC6" s="29">
        <f>AB6*$E$6</f>
        <v>380</v>
      </c>
      <c r="AD6" s="29">
        <v>210</v>
      </c>
      <c r="AE6" s="29">
        <f>AD6*$E$6</f>
        <v>210</v>
      </c>
      <c r="AF6" s="29">
        <v>380</v>
      </c>
      <c r="AG6" s="29">
        <f>AF6*$E$6</f>
        <v>380</v>
      </c>
      <c r="AH6" s="29">
        <v>380</v>
      </c>
      <c r="AI6" s="29">
        <f>AH6*$E$6</f>
        <v>380</v>
      </c>
      <c r="AJ6" s="29">
        <v>700</v>
      </c>
      <c r="AK6" s="29">
        <f>AJ6*$E$6</f>
        <v>700</v>
      </c>
      <c r="AL6" s="29">
        <v>5460</v>
      </c>
      <c r="AM6" s="29">
        <f>AL6*$E$6</f>
        <v>5460</v>
      </c>
      <c r="AN6" s="29">
        <v>400</v>
      </c>
      <c r="AO6" s="29">
        <f>AN6*$E$6</f>
        <v>400</v>
      </c>
      <c r="AP6" s="29">
        <v>1750</v>
      </c>
      <c r="AQ6" s="29">
        <f>AP6*$E$6</f>
        <v>1750</v>
      </c>
    </row>
    <row r="7" spans="1:85" ht="53.25" customHeight="1">
      <c r="A7" s="10" t="s">
        <v>33</v>
      </c>
      <c r="B7" s="3"/>
      <c r="C7" s="10" t="s">
        <v>34</v>
      </c>
      <c r="D7" s="11" t="s">
        <v>32</v>
      </c>
      <c r="E7" s="4">
        <v>1</v>
      </c>
      <c r="F7" s="38"/>
      <c r="G7" s="38"/>
      <c r="H7" s="29">
        <v>460</v>
      </c>
      <c r="I7" s="29">
        <f>H7*$E$7</f>
        <v>460</v>
      </c>
      <c r="J7" s="29">
        <v>450</v>
      </c>
      <c r="K7" s="29">
        <f>J7*$E$7</f>
        <v>450</v>
      </c>
      <c r="L7" s="29">
        <v>440</v>
      </c>
      <c r="M7" s="29">
        <f>L7*$E$7</f>
        <v>440</v>
      </c>
      <c r="N7" s="29">
        <v>455</v>
      </c>
      <c r="O7" s="29">
        <f>N7*$E$7</f>
        <v>455</v>
      </c>
      <c r="P7" s="29">
        <v>375</v>
      </c>
      <c r="Q7" s="29">
        <f>P7*$E$7</f>
        <v>375</v>
      </c>
      <c r="R7" s="29">
        <v>400</v>
      </c>
      <c r="S7" s="29">
        <f>R7*$E$7</f>
        <v>400</v>
      </c>
      <c r="T7" s="29">
        <v>1800</v>
      </c>
      <c r="U7" s="29">
        <f>T7*$E$7</f>
        <v>1800</v>
      </c>
      <c r="V7" s="29">
        <v>1250</v>
      </c>
      <c r="W7" s="29">
        <f>V7*$E$7</f>
        <v>1250</v>
      </c>
      <c r="X7" s="29">
        <v>345</v>
      </c>
      <c r="Y7" s="29">
        <f>X7*$E$7</f>
        <v>345</v>
      </c>
      <c r="Z7" s="29">
        <v>225</v>
      </c>
      <c r="AA7" s="29">
        <f>Z7*$E$7</f>
        <v>225</v>
      </c>
      <c r="AB7" s="29">
        <v>410</v>
      </c>
      <c r="AC7" s="29">
        <f>AB7*$E$7</f>
        <v>410</v>
      </c>
      <c r="AD7" s="29">
        <v>265</v>
      </c>
      <c r="AE7" s="29">
        <f>AD7*$E$7</f>
        <v>265</v>
      </c>
      <c r="AF7" s="29">
        <v>450</v>
      </c>
      <c r="AG7" s="29">
        <f>AF7*$E$7</f>
        <v>450</v>
      </c>
      <c r="AH7" s="29">
        <v>400</v>
      </c>
      <c r="AI7" s="29">
        <f>AH7*$E$7</f>
        <v>400</v>
      </c>
      <c r="AJ7" s="29">
        <v>800</v>
      </c>
      <c r="AK7" s="29">
        <f>AJ7*$E$7</f>
        <v>800</v>
      </c>
      <c r="AL7" s="29">
        <v>6260</v>
      </c>
      <c r="AM7" s="29">
        <f>AL7*$E$7</f>
        <v>6260</v>
      </c>
      <c r="AN7" s="29">
        <v>450</v>
      </c>
      <c r="AO7" s="29">
        <f>AN7*$E$7</f>
        <v>450</v>
      </c>
      <c r="AP7" s="29">
        <v>2000</v>
      </c>
      <c r="AQ7" s="29">
        <f>AP7*$E$7</f>
        <v>2000</v>
      </c>
    </row>
    <row r="8" spans="1:85" ht="52.5" customHeight="1">
      <c r="A8" s="10" t="s">
        <v>35</v>
      </c>
      <c r="B8" s="3"/>
      <c r="C8" s="10" t="s">
        <v>36</v>
      </c>
      <c r="D8" s="11" t="s">
        <v>32</v>
      </c>
      <c r="E8" s="4">
        <v>1</v>
      </c>
      <c r="F8" s="38"/>
      <c r="G8" s="38"/>
      <c r="H8" s="29">
        <v>480</v>
      </c>
      <c r="I8" s="29">
        <f>H8*$E$8</f>
        <v>480</v>
      </c>
      <c r="J8" s="29">
        <v>470</v>
      </c>
      <c r="K8" s="29">
        <f>J8*$E$8</f>
        <v>470</v>
      </c>
      <c r="L8" s="29">
        <v>450</v>
      </c>
      <c r="M8" s="29">
        <f>L8*$E$8</f>
        <v>450</v>
      </c>
      <c r="N8" s="29">
        <v>475</v>
      </c>
      <c r="O8" s="29">
        <f>N8*$E$8</f>
        <v>475</v>
      </c>
      <c r="P8" s="29">
        <v>480</v>
      </c>
      <c r="Q8" s="29">
        <f>P8*$E$8</f>
        <v>480</v>
      </c>
      <c r="R8" s="29">
        <v>400</v>
      </c>
      <c r="S8" s="29">
        <f>R8*$E$8</f>
        <v>400</v>
      </c>
      <c r="T8" s="29">
        <v>380</v>
      </c>
      <c r="U8" s="29">
        <f>T8*$E$8</f>
        <v>380</v>
      </c>
      <c r="V8" s="29">
        <v>2250</v>
      </c>
      <c r="W8" s="29">
        <f>V8*$E$8</f>
        <v>2250</v>
      </c>
      <c r="X8" s="29">
        <v>450</v>
      </c>
      <c r="Y8" s="29">
        <f>X8*$E$8</f>
        <v>450</v>
      </c>
      <c r="Z8" s="29">
        <v>180</v>
      </c>
      <c r="AA8" s="29">
        <f>Z8*$E$8</f>
        <v>180</v>
      </c>
      <c r="AB8" s="29">
        <v>430</v>
      </c>
      <c r="AC8" s="29">
        <f>AB8*$E$8</f>
        <v>430</v>
      </c>
      <c r="AD8" s="29">
        <v>210</v>
      </c>
      <c r="AE8" s="29">
        <f>AD8*$E$8</f>
        <v>210</v>
      </c>
      <c r="AF8" s="29">
        <v>450</v>
      </c>
      <c r="AG8" s="29">
        <f>AF8*$E$8</f>
        <v>450</v>
      </c>
      <c r="AH8" s="29">
        <v>410</v>
      </c>
      <c r="AI8" s="29">
        <f>AH8*$E$8</f>
        <v>410</v>
      </c>
      <c r="AJ8" s="29">
        <v>450</v>
      </c>
      <c r="AK8" s="29">
        <f>AJ8*$E$8</f>
        <v>450</v>
      </c>
      <c r="AL8" s="29">
        <v>1560</v>
      </c>
      <c r="AM8" s="29">
        <f>AL8*$E$8</f>
        <v>1560</v>
      </c>
      <c r="AN8" s="29">
        <v>470</v>
      </c>
      <c r="AO8" s="29">
        <f>AN8*$E$8</f>
        <v>470</v>
      </c>
      <c r="AP8" s="29">
        <v>400</v>
      </c>
      <c r="AQ8" s="29">
        <f>AP8*$E$8</f>
        <v>400</v>
      </c>
    </row>
    <row r="9" spans="1:85" ht="51">
      <c r="A9" s="10" t="s">
        <v>37</v>
      </c>
      <c r="B9" s="3"/>
      <c r="C9" s="10" t="s">
        <v>38</v>
      </c>
      <c r="D9" s="11" t="s">
        <v>39</v>
      </c>
      <c r="E9" s="4">
        <v>1</v>
      </c>
      <c r="F9" s="38"/>
      <c r="G9" s="38"/>
      <c r="H9" s="29">
        <v>300</v>
      </c>
      <c r="I9" s="29">
        <f>H9*$E$9</f>
        <v>300</v>
      </c>
      <c r="J9" s="29">
        <v>290</v>
      </c>
      <c r="K9" s="29">
        <f>J9*$E$9</f>
        <v>290</v>
      </c>
      <c r="L9" s="29">
        <v>275</v>
      </c>
      <c r="M9" s="29">
        <f>L9*$E$9</f>
        <v>275</v>
      </c>
      <c r="N9" s="29">
        <v>295</v>
      </c>
      <c r="O9" s="29">
        <f>N9*$E$9</f>
        <v>295</v>
      </c>
      <c r="P9" s="29">
        <v>720</v>
      </c>
      <c r="Q9" s="29">
        <f>P9*$E$9</f>
        <v>720</v>
      </c>
      <c r="R9" s="29">
        <v>200</v>
      </c>
      <c r="S9" s="29">
        <f>R9*$E$9</f>
        <v>200</v>
      </c>
      <c r="T9" s="29">
        <v>400</v>
      </c>
      <c r="U9" s="29">
        <f>T9*$E$9</f>
        <v>400</v>
      </c>
      <c r="V9" s="29">
        <v>2250</v>
      </c>
      <c r="W9" s="29">
        <f>V9*$E$9</f>
        <v>2250</v>
      </c>
      <c r="X9" s="29">
        <v>250</v>
      </c>
      <c r="Y9" s="29">
        <f>X9*$E$9</f>
        <v>250</v>
      </c>
      <c r="Z9" s="29">
        <v>180</v>
      </c>
      <c r="AA9" s="29">
        <f>Z9*$E$9</f>
        <v>180</v>
      </c>
      <c r="AB9" s="29">
        <v>270</v>
      </c>
      <c r="AC9" s="29">
        <f>AB9*$E$9</f>
        <v>270</v>
      </c>
      <c r="AD9" s="29">
        <v>210</v>
      </c>
      <c r="AE9" s="29">
        <f>AD9*$E$9</f>
        <v>210</v>
      </c>
      <c r="AF9" s="29">
        <v>310</v>
      </c>
      <c r="AG9" s="29">
        <f>AF9*$E$9</f>
        <v>310</v>
      </c>
      <c r="AH9" s="29">
        <v>280</v>
      </c>
      <c r="AI9" s="29">
        <f>AH9*$E$9</f>
        <v>280</v>
      </c>
      <c r="AJ9" s="29">
        <v>450</v>
      </c>
      <c r="AK9" s="29">
        <f>AJ9*$E$9</f>
        <v>450</v>
      </c>
      <c r="AL9" s="29">
        <v>1560</v>
      </c>
      <c r="AM9" s="29">
        <f>AL9*$E$9</f>
        <v>1560</v>
      </c>
      <c r="AN9" s="29">
        <v>300</v>
      </c>
      <c r="AO9" s="29">
        <f>AN9*$E$9</f>
        <v>300</v>
      </c>
      <c r="AP9" s="29">
        <v>400</v>
      </c>
      <c r="AQ9" s="29">
        <f>AP9*$E$9</f>
        <v>400</v>
      </c>
    </row>
    <row r="10" spans="1:85" ht="64.5" customHeight="1">
      <c r="A10" s="10" t="s">
        <v>40</v>
      </c>
      <c r="B10" s="9"/>
      <c r="C10" s="10" t="s">
        <v>41</v>
      </c>
      <c r="D10" s="18" t="s">
        <v>39</v>
      </c>
      <c r="E10" s="4">
        <v>1</v>
      </c>
      <c r="F10" s="38"/>
      <c r="G10" s="38"/>
      <c r="H10" s="29">
        <v>552</v>
      </c>
      <c r="I10" s="29">
        <f>H10*$E$10</f>
        <v>552</v>
      </c>
      <c r="J10" s="29">
        <v>550</v>
      </c>
      <c r="K10" s="29">
        <f>J10*$E$10</f>
        <v>550</v>
      </c>
      <c r="L10" s="29">
        <v>545</v>
      </c>
      <c r="M10" s="29">
        <f>L10*$E$10</f>
        <v>545</v>
      </c>
      <c r="N10" s="29">
        <v>550</v>
      </c>
      <c r="O10" s="29">
        <f>N10*$E$10</f>
        <v>550</v>
      </c>
      <c r="P10" s="29">
        <v>600</v>
      </c>
      <c r="Q10" s="29">
        <f>P10*$E$10</f>
        <v>600</v>
      </c>
      <c r="R10" s="29">
        <v>400</v>
      </c>
      <c r="S10" s="29">
        <f>R10*$E$10</f>
        <v>400</v>
      </c>
      <c r="T10" s="29">
        <v>380</v>
      </c>
      <c r="U10" s="29">
        <f>T10*$E$10</f>
        <v>380</v>
      </c>
      <c r="V10" s="29">
        <v>2250</v>
      </c>
      <c r="W10" s="29">
        <f>V10*$E$10</f>
        <v>2250</v>
      </c>
      <c r="X10" s="29">
        <v>500</v>
      </c>
      <c r="Y10" s="29">
        <f>X10*$E$10</f>
        <v>500</v>
      </c>
      <c r="Z10" s="29">
        <v>180</v>
      </c>
      <c r="AA10" s="29">
        <f>Z10*$E$10</f>
        <v>180</v>
      </c>
      <c r="AB10" s="29">
        <v>500</v>
      </c>
      <c r="AC10" s="29">
        <f>AB10*$E$10</f>
        <v>500</v>
      </c>
      <c r="AD10" s="29">
        <v>210</v>
      </c>
      <c r="AE10" s="29">
        <f>AD10*$E$10</f>
        <v>210</v>
      </c>
      <c r="AF10" s="29">
        <v>550</v>
      </c>
      <c r="AG10" s="29">
        <f>AF10*$E$10</f>
        <v>550</v>
      </c>
      <c r="AH10" s="29">
        <v>525</v>
      </c>
      <c r="AI10" s="29">
        <f>AH10*$E$10</f>
        <v>525</v>
      </c>
      <c r="AJ10" s="29">
        <v>500</v>
      </c>
      <c r="AK10" s="29">
        <f>AJ10*$E$10</f>
        <v>500</v>
      </c>
      <c r="AL10" s="29">
        <v>1760</v>
      </c>
      <c r="AM10" s="29">
        <f>AL10*$E$10</f>
        <v>1760</v>
      </c>
      <c r="AN10" s="29">
        <v>495</v>
      </c>
      <c r="AO10" s="29">
        <f>AN10*$E$10</f>
        <v>495</v>
      </c>
      <c r="AP10" s="29">
        <v>400</v>
      </c>
      <c r="AQ10" s="29">
        <f>AP10*$E$10</f>
        <v>400</v>
      </c>
    </row>
    <row r="11" spans="1:85" ht="64.5" customHeight="1">
      <c r="A11" s="10" t="s">
        <v>42</v>
      </c>
      <c r="B11" s="9"/>
      <c r="C11" s="10" t="s">
        <v>43</v>
      </c>
      <c r="D11" s="18" t="s">
        <v>39</v>
      </c>
      <c r="E11" s="4">
        <v>1</v>
      </c>
      <c r="F11" s="38"/>
      <c r="G11" s="38"/>
      <c r="H11" s="29">
        <v>345</v>
      </c>
      <c r="I11" s="29">
        <f>H11*$E$11</f>
        <v>345</v>
      </c>
      <c r="J11" s="29">
        <v>340</v>
      </c>
      <c r="K11" s="29">
        <f>J11*$E$11</f>
        <v>340</v>
      </c>
      <c r="L11" s="29">
        <v>340</v>
      </c>
      <c r="M11" s="29">
        <f>L11*$E$11</f>
        <v>340</v>
      </c>
      <c r="N11" s="29">
        <v>350</v>
      </c>
      <c r="O11" s="29">
        <f>N11*$E$11</f>
        <v>350</v>
      </c>
      <c r="P11" s="29">
        <v>780</v>
      </c>
      <c r="Q11" s="29">
        <f>P11*$E$11</f>
        <v>780</v>
      </c>
      <c r="R11" s="29">
        <v>345</v>
      </c>
      <c r="S11" s="29">
        <f>R11*$E$11</f>
        <v>345</v>
      </c>
      <c r="T11" s="29">
        <v>380</v>
      </c>
      <c r="U11" s="29">
        <f>T11*$E$11</f>
        <v>380</v>
      </c>
      <c r="V11" s="29">
        <v>2900</v>
      </c>
      <c r="W11" s="29">
        <f>V11*$E$11</f>
        <v>2900</v>
      </c>
      <c r="X11" s="29">
        <v>300</v>
      </c>
      <c r="Y11" s="29">
        <f>X11*$E$11</f>
        <v>300</v>
      </c>
      <c r="Z11" s="29">
        <v>180</v>
      </c>
      <c r="AA11" s="29">
        <f>Z11*$E$11</f>
        <v>180</v>
      </c>
      <c r="AB11" s="29">
        <v>330</v>
      </c>
      <c r="AC11" s="29">
        <f>AB11*$E$11</f>
        <v>330</v>
      </c>
      <c r="AD11" s="29">
        <v>210</v>
      </c>
      <c r="AE11" s="29">
        <f>AD11*$E$11</f>
        <v>210</v>
      </c>
      <c r="AF11" s="29">
        <v>340</v>
      </c>
      <c r="AG11" s="29">
        <f>AF11*$E$11</f>
        <v>340</v>
      </c>
      <c r="AH11" s="29">
        <v>320</v>
      </c>
      <c r="AI11" s="29">
        <f>AH11*$E$11</f>
        <v>320</v>
      </c>
      <c r="AJ11" s="29">
        <v>500</v>
      </c>
      <c r="AK11" s="29">
        <f>AJ11*$E$11</f>
        <v>500</v>
      </c>
      <c r="AL11" s="29">
        <v>1760</v>
      </c>
      <c r="AM11" s="29">
        <f>AL11*$E$11</f>
        <v>1760</v>
      </c>
      <c r="AN11" s="29">
        <v>340</v>
      </c>
      <c r="AO11" s="29">
        <f>AN11*$E$11</f>
        <v>340</v>
      </c>
      <c r="AP11" s="29">
        <v>400</v>
      </c>
      <c r="AQ11" s="29">
        <f>AP11*$E$11</f>
        <v>400</v>
      </c>
    </row>
    <row r="12" spans="1:85" ht="64.5" customHeight="1">
      <c r="A12" s="10" t="s">
        <v>44</v>
      </c>
      <c r="B12" s="9"/>
      <c r="C12" s="12" t="s">
        <v>45</v>
      </c>
      <c r="D12" s="18" t="s">
        <v>39</v>
      </c>
      <c r="E12" s="4">
        <v>1</v>
      </c>
      <c r="F12" s="38"/>
      <c r="G12" s="38"/>
      <c r="H12" s="29">
        <v>500</v>
      </c>
      <c r="I12" s="29">
        <f>H12*$E$12</f>
        <v>500</v>
      </c>
      <c r="J12" s="29">
        <v>495</v>
      </c>
      <c r="K12" s="29">
        <f>J12*$E$12</f>
        <v>495</v>
      </c>
      <c r="L12" s="29">
        <v>475</v>
      </c>
      <c r="M12" s="29">
        <f>L12*$E$12</f>
        <v>475</v>
      </c>
      <c r="N12" s="29">
        <v>498</v>
      </c>
      <c r="O12" s="29">
        <f>N12*$E$12</f>
        <v>498</v>
      </c>
      <c r="P12" s="29">
        <v>520</v>
      </c>
      <c r="Q12" s="29">
        <f>P12*$E$12</f>
        <v>520</v>
      </c>
      <c r="R12" s="29">
        <v>400</v>
      </c>
      <c r="S12" s="29">
        <f>R12*$E$12</f>
        <v>400</v>
      </c>
      <c r="T12" s="29">
        <v>1500</v>
      </c>
      <c r="U12" s="29">
        <f>T12*$E$12</f>
        <v>1500</v>
      </c>
      <c r="V12" s="29">
        <v>3000</v>
      </c>
      <c r="W12" s="29">
        <f>V12*$E$12</f>
        <v>3000</v>
      </c>
      <c r="X12" s="29">
        <v>450</v>
      </c>
      <c r="Y12" s="29">
        <f>X12*$E$12</f>
        <v>450</v>
      </c>
      <c r="Z12" s="29">
        <v>180</v>
      </c>
      <c r="AA12" s="29">
        <f>Z12*$E$12</f>
        <v>180</v>
      </c>
      <c r="AB12" s="29">
        <v>480</v>
      </c>
      <c r="AC12" s="29">
        <f>AB12*$E$12</f>
        <v>480</v>
      </c>
      <c r="AD12" s="29">
        <v>21</v>
      </c>
      <c r="AE12" s="29">
        <f>AD12*$E$12</f>
        <v>21</v>
      </c>
      <c r="AF12" s="29">
        <v>480</v>
      </c>
      <c r="AG12" s="29">
        <f>AF12*$E$12</f>
        <v>480</v>
      </c>
      <c r="AH12" s="29">
        <v>450</v>
      </c>
      <c r="AI12" s="29">
        <f>AH12*$E$12</f>
        <v>450</v>
      </c>
      <c r="AJ12" s="29">
        <v>500</v>
      </c>
      <c r="AK12" s="29">
        <f>AJ12*$E$12</f>
        <v>500</v>
      </c>
      <c r="AL12" s="29">
        <v>6260</v>
      </c>
      <c r="AM12" s="29">
        <f>AL12*$E$12</f>
        <v>6260</v>
      </c>
      <c r="AN12" s="29">
        <v>500</v>
      </c>
      <c r="AO12" s="29">
        <f>AN12*$E$12</f>
        <v>500</v>
      </c>
      <c r="AP12" s="29">
        <v>1750</v>
      </c>
      <c r="AQ12" s="29">
        <f>AP12*$E$12</f>
        <v>1750</v>
      </c>
    </row>
    <row r="13" spans="1:85" ht="76.5">
      <c r="A13" s="10" t="s">
        <v>46</v>
      </c>
      <c r="B13" s="9"/>
      <c r="C13" s="12" t="s">
        <v>47</v>
      </c>
      <c r="D13" s="18" t="s">
        <v>39</v>
      </c>
      <c r="E13" s="4">
        <v>1</v>
      </c>
      <c r="F13" s="38"/>
      <c r="G13" s="38"/>
      <c r="H13" s="29">
        <v>800</v>
      </c>
      <c r="I13" s="29">
        <f>H13*$E$13</f>
        <v>800</v>
      </c>
      <c r="J13" s="29">
        <v>799</v>
      </c>
      <c r="K13" s="29">
        <f>J13*$E$13</f>
        <v>799</v>
      </c>
      <c r="L13" s="29">
        <v>770</v>
      </c>
      <c r="M13" s="29">
        <f>L13*$E$13</f>
        <v>770</v>
      </c>
      <c r="N13" s="29">
        <v>795</v>
      </c>
      <c r="O13" s="29">
        <f>N13*$E$13</f>
        <v>795</v>
      </c>
      <c r="P13" s="29">
        <v>280</v>
      </c>
      <c r="Q13" s="29">
        <f>P13*$E$13</f>
        <v>280</v>
      </c>
      <c r="R13" s="29">
        <v>500</v>
      </c>
      <c r="S13" s="29">
        <f>R13*$E$13</f>
        <v>500</v>
      </c>
      <c r="T13" s="29">
        <v>380</v>
      </c>
      <c r="U13" s="29">
        <f>T13*$E$13</f>
        <v>380</v>
      </c>
      <c r="V13" s="29">
        <v>300</v>
      </c>
      <c r="W13" s="29">
        <f>V13*$E$13</f>
        <v>300</v>
      </c>
      <c r="X13" s="29">
        <v>600</v>
      </c>
      <c r="Y13" s="29">
        <f>X13*$E$13</f>
        <v>600</v>
      </c>
      <c r="Z13" s="29">
        <v>160</v>
      </c>
      <c r="AA13" s="29">
        <f>Z13*$E$13</f>
        <v>160</v>
      </c>
      <c r="AB13" s="29">
        <v>750</v>
      </c>
      <c r="AC13" s="29">
        <f>AB13*$E$13</f>
        <v>750</v>
      </c>
      <c r="AD13" s="29">
        <v>195</v>
      </c>
      <c r="AE13" s="29">
        <f>AD13*$E$13</f>
        <v>195</v>
      </c>
      <c r="AF13" s="29">
        <v>780</v>
      </c>
      <c r="AG13" s="29">
        <f>AF13*$E$13</f>
        <v>780</v>
      </c>
      <c r="AH13" s="29">
        <v>750</v>
      </c>
      <c r="AI13" s="29">
        <f>AH13*$E$13</f>
        <v>750</v>
      </c>
      <c r="AJ13" s="29">
        <v>600</v>
      </c>
      <c r="AK13" s="29">
        <f>AJ13*$E$13</f>
        <v>600</v>
      </c>
      <c r="AL13" s="29">
        <v>1760</v>
      </c>
      <c r="AM13" s="29">
        <f>AL13*$E$13</f>
        <v>1760</v>
      </c>
      <c r="AN13" s="29">
        <v>795</v>
      </c>
      <c r="AO13" s="29">
        <f>AN13*$E$13</f>
        <v>795</v>
      </c>
      <c r="AP13" s="29">
        <v>400</v>
      </c>
      <c r="AQ13" s="29">
        <f>AP13*$E$13</f>
        <v>400</v>
      </c>
    </row>
    <row r="14" spans="1:85" ht="25.5" customHeight="1">
      <c r="A14" s="10" t="s">
        <v>48</v>
      </c>
      <c r="B14" s="9"/>
      <c r="C14" s="12" t="s">
        <v>49</v>
      </c>
      <c r="D14" s="18" t="s">
        <v>50</v>
      </c>
      <c r="E14" s="4">
        <v>1</v>
      </c>
      <c r="F14" s="38"/>
      <c r="G14" s="38"/>
      <c r="H14" s="29">
        <v>7</v>
      </c>
      <c r="I14" s="29">
        <f>H14*$E$14</f>
        <v>7</v>
      </c>
      <c r="J14" s="29">
        <v>7</v>
      </c>
      <c r="K14" s="29">
        <f>J14*$E$14</f>
        <v>7</v>
      </c>
      <c r="L14" s="29">
        <v>6.5</v>
      </c>
      <c r="M14" s="29">
        <f>L14*$E$14</f>
        <v>6.5</v>
      </c>
      <c r="N14" s="29">
        <v>6.95</v>
      </c>
      <c r="O14" s="29">
        <f>N14*$E$14</f>
        <v>6.95</v>
      </c>
      <c r="P14" s="29">
        <v>4</v>
      </c>
      <c r="Q14" s="29">
        <f>P14*$E$14</f>
        <v>4</v>
      </c>
      <c r="R14" s="29">
        <v>6</v>
      </c>
      <c r="S14" s="29">
        <f>R14*$E$14</f>
        <v>6</v>
      </c>
      <c r="T14" s="48">
        <v>100</v>
      </c>
      <c r="U14" s="29">
        <f>T14*$E$14</f>
        <v>100</v>
      </c>
      <c r="V14" s="48">
        <v>45</v>
      </c>
      <c r="W14" s="29">
        <f>V14*$E$14</f>
        <v>45</v>
      </c>
      <c r="X14" s="29">
        <v>2.5</v>
      </c>
      <c r="Y14" s="29">
        <f>X14*$E$14</f>
        <v>2.5</v>
      </c>
      <c r="Z14" s="29">
        <v>2</v>
      </c>
      <c r="AA14" s="29">
        <f>Z14*$E$14</f>
        <v>2</v>
      </c>
      <c r="AB14" s="29">
        <v>5</v>
      </c>
      <c r="AC14" s="29">
        <f>AB14*$E$14</f>
        <v>5</v>
      </c>
      <c r="AD14" s="29">
        <v>3</v>
      </c>
      <c r="AE14" s="29">
        <f>AD14*$E$14</f>
        <v>3</v>
      </c>
      <c r="AF14" s="29">
        <v>6</v>
      </c>
      <c r="AG14" s="29">
        <f>AF14*$E$14</f>
        <v>6</v>
      </c>
      <c r="AH14" s="29">
        <v>8.1999999999999993</v>
      </c>
      <c r="AI14" s="29">
        <f>AH14*$E$14</f>
        <v>8.1999999999999993</v>
      </c>
      <c r="AJ14" s="29">
        <v>10</v>
      </c>
      <c r="AK14" s="29">
        <f>AJ14*$E$14</f>
        <v>10</v>
      </c>
      <c r="AL14" s="29">
        <v>8</v>
      </c>
      <c r="AM14" s="29">
        <f>AL14*$E$14</f>
        <v>8</v>
      </c>
      <c r="AN14" s="29">
        <v>7</v>
      </c>
      <c r="AO14" s="29">
        <f>AN14*$E$14</f>
        <v>7</v>
      </c>
      <c r="AP14" s="48">
        <v>250</v>
      </c>
      <c r="AQ14" s="29">
        <f>AP14*$E$14</f>
        <v>250</v>
      </c>
    </row>
    <row r="15" spans="1:85" ht="49.5" customHeight="1" thickBot="1">
      <c r="A15" s="55" t="s">
        <v>51</v>
      </c>
      <c r="B15" s="55"/>
      <c r="C15" s="55"/>
      <c r="D15" s="55"/>
      <c r="E15" s="55"/>
      <c r="F15" s="39"/>
      <c r="G15" s="39"/>
      <c r="H15" s="30"/>
      <c r="I15" s="30">
        <f>SUM(I6:I14)</f>
        <v>3844</v>
      </c>
      <c r="J15" s="30"/>
      <c r="K15" s="30">
        <f>SUM(K6:K14)</f>
        <v>3791</v>
      </c>
      <c r="L15" s="30"/>
      <c r="M15" s="30">
        <f>SUM(M6:M14)</f>
        <v>3651.5</v>
      </c>
      <c r="N15" s="30"/>
      <c r="O15" s="30">
        <f>SUM(O6:O14)</f>
        <v>3819.95</v>
      </c>
      <c r="P15" s="30"/>
      <c r="Q15" s="30">
        <f>SUM(Q6:Q14)</f>
        <v>5759</v>
      </c>
      <c r="R15" s="30"/>
      <c r="S15" s="30">
        <f>SUM(S6:S14)</f>
        <v>3051</v>
      </c>
      <c r="T15" s="30"/>
      <c r="U15" s="30">
        <f>SUM(U6:U14)</f>
        <v>6820</v>
      </c>
      <c r="V15" s="30"/>
      <c r="W15" s="30">
        <f>SUM(W6:W14)</f>
        <v>20245</v>
      </c>
      <c r="X15" s="30"/>
      <c r="Y15" s="30">
        <f>SUM(Y6:Y14)</f>
        <v>3197.5</v>
      </c>
      <c r="Z15" s="30"/>
      <c r="AA15" s="30">
        <f>SUM(AA6:AA14)</f>
        <v>1467</v>
      </c>
      <c r="AB15" s="30"/>
      <c r="AC15" s="30">
        <f>SUM(AC6:AC14)</f>
        <v>3555</v>
      </c>
      <c r="AD15" s="30"/>
      <c r="AE15" s="30">
        <f>SUM(AE6:AE14)</f>
        <v>1534</v>
      </c>
      <c r="AF15" s="30"/>
      <c r="AG15" s="30">
        <f>SUM(AG6:AG14)</f>
        <v>3746</v>
      </c>
      <c r="AH15" s="30"/>
      <c r="AI15" s="30">
        <f>SUM(AI6:AI14)</f>
        <v>3523.2</v>
      </c>
      <c r="AJ15" s="30"/>
      <c r="AK15" s="30">
        <f>SUM(AK6:AK14)</f>
        <v>4510</v>
      </c>
      <c r="AL15" s="30"/>
      <c r="AM15" s="30">
        <f>SUM(AM6:AM14)</f>
        <v>26388</v>
      </c>
      <c r="AN15" s="30"/>
      <c r="AO15" s="30">
        <f>SUM(AO6:AO14)</f>
        <v>3757</v>
      </c>
      <c r="AP15" s="30"/>
      <c r="AQ15" s="30">
        <f>SUM(AQ6:AQ14)</f>
        <v>7750</v>
      </c>
    </row>
    <row r="16" spans="1:85" ht="37.5" customHeight="1" thickTop="1" thickBot="1">
      <c r="A16" s="55" t="s">
        <v>52</v>
      </c>
      <c r="B16" s="55"/>
      <c r="C16" s="55"/>
      <c r="D16" s="55"/>
      <c r="E16" s="55"/>
      <c r="F16" s="39"/>
      <c r="G16" s="39"/>
      <c r="H16" s="30"/>
      <c r="I16" s="30">
        <f>I15</f>
        <v>3844</v>
      </c>
      <c r="J16" s="30"/>
      <c r="K16" s="30">
        <f>K15</f>
        <v>3791</v>
      </c>
      <c r="L16" s="30"/>
      <c r="M16" s="30">
        <f>M15</f>
        <v>3651.5</v>
      </c>
      <c r="N16" s="30"/>
      <c r="O16" s="30">
        <f>O15</f>
        <v>3819.95</v>
      </c>
      <c r="P16" s="30"/>
      <c r="Q16" s="30">
        <f>Q15</f>
        <v>5759</v>
      </c>
      <c r="R16" s="30"/>
      <c r="S16" s="30">
        <f>S15</f>
        <v>3051</v>
      </c>
      <c r="T16" s="30"/>
      <c r="U16" s="30">
        <f>U15</f>
        <v>6820</v>
      </c>
      <c r="V16" s="30"/>
      <c r="W16" s="30">
        <f>W15</f>
        <v>20245</v>
      </c>
      <c r="X16" s="30"/>
      <c r="Y16" s="30">
        <f>Y15</f>
        <v>3197.5</v>
      </c>
      <c r="Z16" s="30"/>
      <c r="AA16" s="30">
        <f>AA15</f>
        <v>1467</v>
      </c>
      <c r="AB16" s="30"/>
      <c r="AC16" s="30">
        <f>AC15</f>
        <v>3555</v>
      </c>
      <c r="AD16" s="30"/>
      <c r="AE16" s="30">
        <f>AE15</f>
        <v>1534</v>
      </c>
      <c r="AF16" s="30"/>
      <c r="AG16" s="30">
        <f>AG15</f>
        <v>3746</v>
      </c>
      <c r="AH16" s="30"/>
      <c r="AI16" s="30">
        <f>AI15</f>
        <v>3523.2</v>
      </c>
      <c r="AJ16" s="30"/>
      <c r="AK16" s="30">
        <f>AK15</f>
        <v>4510</v>
      </c>
      <c r="AL16" s="30"/>
      <c r="AM16" s="30">
        <f>AM15</f>
        <v>26388</v>
      </c>
      <c r="AN16" s="30"/>
      <c r="AO16" s="30">
        <f>AO15</f>
        <v>3757</v>
      </c>
      <c r="AP16" s="30"/>
      <c r="AQ16" s="30">
        <f>AQ15</f>
        <v>7750</v>
      </c>
    </row>
    <row r="17" spans="1:43" ht="51.75" thickTop="1">
      <c r="A17" s="10" t="s">
        <v>53</v>
      </c>
      <c r="B17" s="3"/>
      <c r="C17" s="17" t="s">
        <v>54</v>
      </c>
      <c r="D17" s="4"/>
      <c r="E17" s="4"/>
      <c r="F17" s="38"/>
      <c r="G17" s="38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</row>
    <row r="18" spans="1:43" ht="127.5">
      <c r="A18" s="10" t="s">
        <v>55</v>
      </c>
      <c r="B18" s="3"/>
      <c r="C18" s="10" t="s">
        <v>56</v>
      </c>
      <c r="D18" s="11"/>
      <c r="E18" s="4"/>
      <c r="F18" s="38"/>
      <c r="G18" s="38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</row>
    <row r="19" spans="1:43" ht="25.5">
      <c r="A19" s="10" t="s">
        <v>57</v>
      </c>
      <c r="B19" s="3"/>
      <c r="C19" s="10" t="s">
        <v>31</v>
      </c>
      <c r="D19" s="11" t="s">
        <v>32</v>
      </c>
      <c r="E19" s="4">
        <v>1</v>
      </c>
      <c r="F19" s="38"/>
      <c r="G19" s="38"/>
      <c r="H19" s="29">
        <v>350</v>
      </c>
      <c r="I19" s="29">
        <f>H19*$E$19</f>
        <v>350</v>
      </c>
      <c r="J19" s="29">
        <v>345</v>
      </c>
      <c r="K19" s="29">
        <f>J19*$E$19</f>
        <v>345</v>
      </c>
      <c r="L19" s="29">
        <v>320</v>
      </c>
      <c r="M19" s="29">
        <f>L19*$E$19</f>
        <v>320</v>
      </c>
      <c r="N19" s="29">
        <v>345</v>
      </c>
      <c r="O19" s="29">
        <f>N19*$E$19</f>
        <v>345</v>
      </c>
      <c r="P19" s="29">
        <v>2000</v>
      </c>
      <c r="Q19" s="29">
        <f>P19*$E$19</f>
        <v>2000</v>
      </c>
      <c r="R19" s="29">
        <v>400</v>
      </c>
      <c r="S19" s="29">
        <f>R19*$E$19</f>
        <v>400</v>
      </c>
      <c r="T19" s="29">
        <v>1500</v>
      </c>
      <c r="U19" s="29">
        <f>T19*$E$19</f>
        <v>1500</v>
      </c>
      <c r="V19" s="29">
        <v>6000</v>
      </c>
      <c r="W19" s="29">
        <f>V19*$E$19</f>
        <v>6000</v>
      </c>
      <c r="X19" s="29">
        <v>300</v>
      </c>
      <c r="Y19" s="29">
        <f>X19*$E$19</f>
        <v>300</v>
      </c>
      <c r="Z19" s="29">
        <v>180</v>
      </c>
      <c r="AA19" s="29">
        <f>Z19*$E$19</f>
        <v>180</v>
      </c>
      <c r="AB19" s="29">
        <v>300</v>
      </c>
      <c r="AC19" s="29">
        <f>AB19*$E$19</f>
        <v>300</v>
      </c>
      <c r="AD19" s="29">
        <v>210</v>
      </c>
      <c r="AE19" s="29">
        <f>AD19*$E$19</f>
        <v>210</v>
      </c>
      <c r="AF19" s="29">
        <v>345</v>
      </c>
      <c r="AG19" s="29">
        <f>AF19*$E$19</f>
        <v>345</v>
      </c>
      <c r="AH19" s="29">
        <v>418</v>
      </c>
      <c r="AI19" s="29">
        <f>AH19*$E$19</f>
        <v>418</v>
      </c>
      <c r="AJ19" s="29">
        <v>700</v>
      </c>
      <c r="AK19" s="29">
        <f>AJ19*$E$19</f>
        <v>700</v>
      </c>
      <c r="AL19" s="29">
        <v>4750</v>
      </c>
      <c r="AM19" s="29">
        <f>AL19*$E$19</f>
        <v>4750</v>
      </c>
      <c r="AN19" s="29">
        <v>350</v>
      </c>
      <c r="AO19" s="29">
        <f>AN19*$E$19</f>
        <v>350</v>
      </c>
      <c r="AP19" s="29">
        <v>1750</v>
      </c>
      <c r="AQ19" s="29">
        <f>AP19*$E$19</f>
        <v>1750</v>
      </c>
    </row>
    <row r="20" spans="1:43" ht="54" customHeight="1">
      <c r="A20" s="10" t="s">
        <v>58</v>
      </c>
      <c r="B20" s="3"/>
      <c r="C20" s="10" t="s">
        <v>34</v>
      </c>
      <c r="D20" s="11" t="s">
        <v>32</v>
      </c>
      <c r="E20" s="4">
        <v>1</v>
      </c>
      <c r="F20" s="38"/>
      <c r="G20" s="38"/>
      <c r="H20" s="29">
        <v>402.5</v>
      </c>
      <c r="I20" s="29">
        <f>H20*$E$20</f>
        <v>402.5</v>
      </c>
      <c r="J20" s="29">
        <v>400</v>
      </c>
      <c r="K20" s="29">
        <f>J20*$E$20</f>
        <v>400</v>
      </c>
      <c r="L20" s="29">
        <v>385</v>
      </c>
      <c r="M20" s="29">
        <f>L20*$E$20</f>
        <v>385</v>
      </c>
      <c r="N20" s="29">
        <v>405</v>
      </c>
      <c r="O20" s="29">
        <f>N20*$E$20</f>
        <v>405</v>
      </c>
      <c r="P20" s="29">
        <v>375</v>
      </c>
      <c r="Q20" s="29">
        <f>P20*$E$20</f>
        <v>375</v>
      </c>
      <c r="R20" s="29">
        <v>400</v>
      </c>
      <c r="S20" s="29">
        <f>R20*$E$20</f>
        <v>400</v>
      </c>
      <c r="T20" s="29">
        <v>1800</v>
      </c>
      <c r="U20" s="29">
        <f>T20*$E$20</f>
        <v>1800</v>
      </c>
      <c r="V20" s="29">
        <v>1250</v>
      </c>
      <c r="W20" s="29">
        <f>V20*$E$20</f>
        <v>1250</v>
      </c>
      <c r="X20" s="29">
        <v>370</v>
      </c>
      <c r="Y20" s="29">
        <f>X20*$E$20</f>
        <v>370</v>
      </c>
      <c r="Z20" s="29">
        <v>180</v>
      </c>
      <c r="AA20" s="29">
        <f>Z20*$E$20</f>
        <v>180</v>
      </c>
      <c r="AB20" s="29">
        <v>400</v>
      </c>
      <c r="AC20" s="29">
        <f>AB20*$E$20</f>
        <v>400</v>
      </c>
      <c r="AD20" s="29">
        <v>210</v>
      </c>
      <c r="AE20" s="29">
        <f>AD20*$E$20</f>
        <v>210</v>
      </c>
      <c r="AF20" s="29">
        <v>400</v>
      </c>
      <c r="AG20" s="29">
        <f>AF20*$E$20</f>
        <v>400</v>
      </c>
      <c r="AH20" s="29">
        <v>440</v>
      </c>
      <c r="AI20" s="29">
        <f>AH20*$E$20</f>
        <v>440</v>
      </c>
      <c r="AJ20" s="29">
        <v>800</v>
      </c>
      <c r="AK20" s="29">
        <f>AJ20*$E$20</f>
        <v>800</v>
      </c>
      <c r="AL20" s="29">
        <v>5550</v>
      </c>
      <c r="AM20" s="29">
        <f>AL20*$E$20</f>
        <v>5550</v>
      </c>
      <c r="AN20" s="29">
        <v>400</v>
      </c>
      <c r="AO20" s="29">
        <f>AN20*$E$20</f>
        <v>400</v>
      </c>
      <c r="AP20" s="29">
        <v>2000</v>
      </c>
      <c r="AQ20" s="29">
        <f>AP20*$E$20</f>
        <v>2000</v>
      </c>
    </row>
    <row r="21" spans="1:43" ht="51">
      <c r="A21" s="10" t="s">
        <v>59</v>
      </c>
      <c r="B21" s="3"/>
      <c r="C21" s="10" t="s">
        <v>36</v>
      </c>
      <c r="D21" s="11" t="s">
        <v>39</v>
      </c>
      <c r="E21" s="4">
        <v>1</v>
      </c>
      <c r="F21" s="38"/>
      <c r="G21" s="38"/>
      <c r="H21" s="29">
        <v>450</v>
      </c>
      <c r="I21" s="29">
        <f>H21*$E$21</f>
        <v>450</v>
      </c>
      <c r="J21" s="29">
        <v>449</v>
      </c>
      <c r="K21" s="29">
        <f>J21*$E$21</f>
        <v>449</v>
      </c>
      <c r="L21" s="29">
        <v>420</v>
      </c>
      <c r="M21" s="29">
        <f>L21*$E$21</f>
        <v>420</v>
      </c>
      <c r="N21" s="29">
        <v>445</v>
      </c>
      <c r="O21" s="29">
        <f>N21*$E$21</f>
        <v>445</v>
      </c>
      <c r="P21" s="29">
        <v>480</v>
      </c>
      <c r="Q21" s="29">
        <f>P21*$E$21</f>
        <v>480</v>
      </c>
      <c r="R21" s="29">
        <v>400</v>
      </c>
      <c r="S21" s="29">
        <f>R21*$E$21</f>
        <v>400</v>
      </c>
      <c r="T21" s="29">
        <v>380</v>
      </c>
      <c r="U21" s="29">
        <f>T21*$E$21</f>
        <v>380</v>
      </c>
      <c r="V21" s="29">
        <v>2250</v>
      </c>
      <c r="W21" s="29">
        <f>V21*$E$21</f>
        <v>2250</v>
      </c>
      <c r="X21" s="29">
        <v>400</v>
      </c>
      <c r="Y21" s="29">
        <f>X21*$E$21</f>
        <v>400</v>
      </c>
      <c r="Z21" s="29">
        <v>180</v>
      </c>
      <c r="AA21" s="29">
        <f>Z21*$E$21</f>
        <v>180</v>
      </c>
      <c r="AB21" s="29">
        <v>400</v>
      </c>
      <c r="AC21" s="29">
        <f>AB21*$E$21</f>
        <v>400</v>
      </c>
      <c r="AD21" s="29">
        <v>210</v>
      </c>
      <c r="AE21" s="29">
        <f>AD21*$E$21</f>
        <v>210</v>
      </c>
      <c r="AF21" s="29">
        <v>450</v>
      </c>
      <c r="AG21" s="29">
        <f>AF21*$E$21</f>
        <v>450</v>
      </c>
      <c r="AH21" s="29">
        <v>451</v>
      </c>
      <c r="AI21" s="29">
        <f>AH21*$E$21</f>
        <v>451</v>
      </c>
      <c r="AJ21" s="29">
        <v>450</v>
      </c>
      <c r="AK21" s="29">
        <f>AJ21*$E$21</f>
        <v>450</v>
      </c>
      <c r="AL21" s="29">
        <v>850</v>
      </c>
      <c r="AM21" s="29">
        <f>AL21*$E$21</f>
        <v>850</v>
      </c>
      <c r="AN21" s="29">
        <v>440</v>
      </c>
      <c r="AO21" s="29">
        <f>AN21*$E$21</f>
        <v>440</v>
      </c>
      <c r="AP21" s="29">
        <v>400</v>
      </c>
      <c r="AQ21" s="29">
        <f>AP21*$E$21</f>
        <v>400</v>
      </c>
    </row>
    <row r="22" spans="1:43" ht="51">
      <c r="A22" s="10" t="s">
        <v>60</v>
      </c>
      <c r="B22" s="3"/>
      <c r="C22" s="10" t="s">
        <v>38</v>
      </c>
      <c r="D22" s="11" t="s">
        <v>39</v>
      </c>
      <c r="E22" s="4">
        <v>1</v>
      </c>
      <c r="F22" s="38"/>
      <c r="G22" s="38"/>
      <c r="H22" s="29">
        <v>300</v>
      </c>
      <c r="I22" s="29">
        <f>H22*$E$22</f>
        <v>300</v>
      </c>
      <c r="J22" s="29">
        <v>300</v>
      </c>
      <c r="K22" s="29">
        <f>J22*$E$22</f>
        <v>300</v>
      </c>
      <c r="L22" s="29">
        <v>275</v>
      </c>
      <c r="M22" s="29">
        <f>L22*$E$22</f>
        <v>275</v>
      </c>
      <c r="N22" s="29">
        <v>310</v>
      </c>
      <c r="O22" s="29">
        <f>N22*$E$22</f>
        <v>310</v>
      </c>
      <c r="P22" s="29">
        <v>720</v>
      </c>
      <c r="Q22" s="29">
        <f>P22*$E$22</f>
        <v>720</v>
      </c>
      <c r="R22" s="29">
        <v>250</v>
      </c>
      <c r="S22" s="29">
        <f>R22*$E$22</f>
        <v>250</v>
      </c>
      <c r="T22" s="29">
        <v>400</v>
      </c>
      <c r="U22" s="29">
        <f>T22*$E$22</f>
        <v>400</v>
      </c>
      <c r="V22" s="29">
        <v>2250</v>
      </c>
      <c r="W22" s="29">
        <f>V22*$E$22</f>
        <v>2250</v>
      </c>
      <c r="X22" s="29">
        <v>250</v>
      </c>
      <c r="Y22" s="29">
        <f>X22*$E$22</f>
        <v>250</v>
      </c>
      <c r="Z22" s="29">
        <v>180</v>
      </c>
      <c r="AA22" s="29">
        <f>Z22*$E$22</f>
        <v>180</v>
      </c>
      <c r="AB22" s="29">
        <v>280</v>
      </c>
      <c r="AC22" s="29">
        <f>AB22*$E$22</f>
        <v>280</v>
      </c>
      <c r="AD22" s="29">
        <v>210</v>
      </c>
      <c r="AE22" s="29">
        <f>AD22*$E$22</f>
        <v>210</v>
      </c>
      <c r="AF22" s="29">
        <v>300</v>
      </c>
      <c r="AG22" s="29">
        <f>AF22*$E$22</f>
        <v>300</v>
      </c>
      <c r="AH22" s="29">
        <v>308</v>
      </c>
      <c r="AI22" s="29">
        <f>AH22*$E$22</f>
        <v>308</v>
      </c>
      <c r="AJ22" s="29">
        <v>450</v>
      </c>
      <c r="AK22" s="29">
        <f>AJ22*$E$22</f>
        <v>450</v>
      </c>
      <c r="AL22" s="29">
        <v>1625</v>
      </c>
      <c r="AM22" s="29">
        <f>AL22*$E$22</f>
        <v>1625</v>
      </c>
      <c r="AN22" s="29">
        <v>300</v>
      </c>
      <c r="AO22" s="29">
        <f>AN22*$E$22</f>
        <v>300</v>
      </c>
      <c r="AP22" s="29">
        <v>400</v>
      </c>
      <c r="AQ22" s="29">
        <f>AP22*$E$22</f>
        <v>400</v>
      </c>
    </row>
    <row r="23" spans="1:43" ht="76.5">
      <c r="A23" s="10" t="s">
        <v>61</v>
      </c>
      <c r="B23" s="3"/>
      <c r="C23" s="10" t="s">
        <v>41</v>
      </c>
      <c r="D23" s="11" t="s">
        <v>39</v>
      </c>
      <c r="E23" s="4">
        <v>1</v>
      </c>
      <c r="F23" s="38"/>
      <c r="G23" s="38"/>
      <c r="H23" s="29">
        <v>517.5</v>
      </c>
      <c r="I23" s="29">
        <f>H23*$E$23</f>
        <v>517.5</v>
      </c>
      <c r="J23" s="29">
        <v>515.5</v>
      </c>
      <c r="K23" s="29">
        <f>J23*$E$23</f>
        <v>515.5</v>
      </c>
      <c r="L23" s="29">
        <v>480</v>
      </c>
      <c r="M23" s="29">
        <f>L23*$E$23</f>
        <v>480</v>
      </c>
      <c r="N23" s="29">
        <v>520</v>
      </c>
      <c r="O23" s="29">
        <f>N23*$E$23</f>
        <v>520</v>
      </c>
      <c r="P23" s="29">
        <v>600</v>
      </c>
      <c r="Q23" s="29">
        <f>P23*$E$23</f>
        <v>600</v>
      </c>
      <c r="R23" s="29">
        <v>400</v>
      </c>
      <c r="S23" s="29">
        <f>R23*$E$23</f>
        <v>400</v>
      </c>
      <c r="T23" s="29">
        <v>380</v>
      </c>
      <c r="U23" s="29">
        <f>T23*$E$23</f>
        <v>380</v>
      </c>
      <c r="V23" s="29">
        <v>2250</v>
      </c>
      <c r="W23" s="29">
        <f>V23*$E$23</f>
        <v>2250</v>
      </c>
      <c r="X23" s="29">
        <v>450</v>
      </c>
      <c r="Y23" s="29">
        <f>X23*$E$23</f>
        <v>450</v>
      </c>
      <c r="Z23" s="29">
        <v>180</v>
      </c>
      <c r="AA23" s="29">
        <f>Z23*$E$23</f>
        <v>180</v>
      </c>
      <c r="AB23" s="29">
        <v>500</v>
      </c>
      <c r="AC23" s="29">
        <f>AB23*$E$23</f>
        <v>500</v>
      </c>
      <c r="AD23" s="29">
        <v>210</v>
      </c>
      <c r="AE23" s="29">
        <f>AD23*$E$23</f>
        <v>210</v>
      </c>
      <c r="AF23" s="29">
        <v>520</v>
      </c>
      <c r="AG23" s="29">
        <f>AF23*$E$23</f>
        <v>520</v>
      </c>
      <c r="AH23" s="29">
        <v>577.5</v>
      </c>
      <c r="AI23" s="29">
        <f>AH23*$E$23</f>
        <v>577.5</v>
      </c>
      <c r="AJ23" s="29">
        <v>500</v>
      </c>
      <c r="AK23" s="29">
        <f>AJ23*$E$23</f>
        <v>500</v>
      </c>
      <c r="AL23" s="29">
        <v>1050</v>
      </c>
      <c r="AM23" s="29">
        <f>AL23*$E$23</f>
        <v>1050</v>
      </c>
      <c r="AN23" s="29">
        <v>500</v>
      </c>
      <c r="AO23" s="29">
        <f>AN23*$E$23</f>
        <v>500</v>
      </c>
      <c r="AP23" s="29">
        <v>400</v>
      </c>
      <c r="AQ23" s="29">
        <f>AP23*$E$23</f>
        <v>400</v>
      </c>
    </row>
    <row r="24" spans="1:43" ht="63.75">
      <c r="A24" s="10" t="s">
        <v>62</v>
      </c>
      <c r="B24" s="3"/>
      <c r="C24" s="10" t="s">
        <v>43</v>
      </c>
      <c r="D24" s="11" t="s">
        <v>39</v>
      </c>
      <c r="E24" s="4">
        <v>1</v>
      </c>
      <c r="F24" s="38"/>
      <c r="G24" s="38"/>
      <c r="H24" s="29">
        <v>345</v>
      </c>
      <c r="I24" s="29">
        <f>H24*$E$24</f>
        <v>345</v>
      </c>
      <c r="J24" s="29">
        <v>340</v>
      </c>
      <c r="K24" s="29">
        <f>J24*$E$24</f>
        <v>340</v>
      </c>
      <c r="L24" s="29">
        <v>320</v>
      </c>
      <c r="M24" s="29">
        <f>L24*$E$24</f>
        <v>320</v>
      </c>
      <c r="N24" s="29">
        <v>340</v>
      </c>
      <c r="O24" s="29">
        <f>N24*$E$24</f>
        <v>340</v>
      </c>
      <c r="P24" s="29">
        <v>780</v>
      </c>
      <c r="Q24" s="29">
        <f>P24*$E$24</f>
        <v>780</v>
      </c>
      <c r="R24" s="29">
        <v>340</v>
      </c>
      <c r="S24" s="29">
        <f>R24*$E$24</f>
        <v>340</v>
      </c>
      <c r="T24" s="29">
        <v>380</v>
      </c>
      <c r="U24" s="29">
        <f>T24*$E$24</f>
        <v>380</v>
      </c>
      <c r="V24" s="29">
        <v>2900</v>
      </c>
      <c r="W24" s="29">
        <f>V24*$E$24</f>
        <v>2900</v>
      </c>
      <c r="X24" s="29">
        <v>250</v>
      </c>
      <c r="Y24" s="29">
        <f>X24*$E$24</f>
        <v>250</v>
      </c>
      <c r="Z24" s="29">
        <v>180</v>
      </c>
      <c r="AA24" s="29">
        <f>Z24*$E$24</f>
        <v>180</v>
      </c>
      <c r="AB24" s="29">
        <v>330</v>
      </c>
      <c r="AC24" s="29">
        <f>AB24*$E$24</f>
        <v>330</v>
      </c>
      <c r="AD24" s="29">
        <v>210</v>
      </c>
      <c r="AE24" s="29">
        <f>AD24*$E$24</f>
        <v>210</v>
      </c>
      <c r="AF24" s="29">
        <v>340</v>
      </c>
      <c r="AG24" s="29">
        <f>AF24*$E$24</f>
        <v>340</v>
      </c>
      <c r="AH24" s="29">
        <v>352</v>
      </c>
      <c r="AI24" s="29">
        <f>AH24*$E$24</f>
        <v>352</v>
      </c>
      <c r="AJ24" s="29">
        <v>500</v>
      </c>
      <c r="AK24" s="29">
        <f>AJ24*$E$24</f>
        <v>500</v>
      </c>
      <c r="AL24" s="29">
        <v>1050</v>
      </c>
      <c r="AM24" s="29">
        <f>AL24*$E$24</f>
        <v>1050</v>
      </c>
      <c r="AN24" s="29">
        <v>330</v>
      </c>
      <c r="AO24" s="29">
        <f>AN24*$E$24</f>
        <v>330</v>
      </c>
      <c r="AP24" s="29">
        <v>400</v>
      </c>
      <c r="AQ24" s="29">
        <f>AP24*$E$24</f>
        <v>400</v>
      </c>
    </row>
    <row r="25" spans="1:43" ht="65.25" customHeight="1">
      <c r="A25" s="10" t="s">
        <v>63</v>
      </c>
      <c r="B25" s="3"/>
      <c r="C25" s="12" t="s">
        <v>45</v>
      </c>
      <c r="D25" s="11" t="s">
        <v>39</v>
      </c>
      <c r="E25" s="4">
        <v>1</v>
      </c>
      <c r="F25" s="38"/>
      <c r="G25" s="38"/>
      <c r="H25" s="29">
        <v>400</v>
      </c>
      <c r="I25" s="29">
        <f>H25*$E$25</f>
        <v>400</v>
      </c>
      <c r="J25" s="29">
        <v>400</v>
      </c>
      <c r="K25" s="29">
        <f>J25*$E$25</f>
        <v>400</v>
      </c>
      <c r="L25" s="29">
        <v>370</v>
      </c>
      <c r="M25" s="29">
        <f>L25*$E$25</f>
        <v>370</v>
      </c>
      <c r="N25" s="29">
        <v>395</v>
      </c>
      <c r="O25" s="29">
        <f>N25*$E$25</f>
        <v>395</v>
      </c>
      <c r="P25" s="29">
        <v>520</v>
      </c>
      <c r="Q25" s="29">
        <f>P25*$E$25</f>
        <v>520</v>
      </c>
      <c r="R25" s="29">
        <v>300</v>
      </c>
      <c r="S25" s="29">
        <f>R25*$E$25</f>
        <v>300</v>
      </c>
      <c r="T25" s="29">
        <v>1500</v>
      </c>
      <c r="U25" s="29">
        <f>T25*$E$25</f>
        <v>1500</v>
      </c>
      <c r="V25" s="29">
        <v>3000</v>
      </c>
      <c r="W25" s="29">
        <f>V25*$E$25</f>
        <v>3000</v>
      </c>
      <c r="X25" s="29">
        <v>400</v>
      </c>
      <c r="Y25" s="29">
        <f>X25*$E$25</f>
        <v>400</v>
      </c>
      <c r="Z25" s="29">
        <v>180</v>
      </c>
      <c r="AA25" s="29">
        <f>Z25*$E$25</f>
        <v>180</v>
      </c>
      <c r="AB25" s="29">
        <v>380</v>
      </c>
      <c r="AC25" s="29">
        <f>AB25*$E$25</f>
        <v>380</v>
      </c>
      <c r="AD25" s="29">
        <v>210</v>
      </c>
      <c r="AE25" s="29">
        <f>AD25*$E$25</f>
        <v>210</v>
      </c>
      <c r="AF25" s="29">
        <v>395</v>
      </c>
      <c r="AG25" s="29">
        <f>AF25*$E$25</f>
        <v>395</v>
      </c>
      <c r="AH25" s="29">
        <v>495</v>
      </c>
      <c r="AI25" s="29">
        <f>AH25*$E$25</f>
        <v>495</v>
      </c>
      <c r="AJ25" s="29">
        <v>600</v>
      </c>
      <c r="AK25" s="29">
        <f>AJ25*$E$25</f>
        <v>600</v>
      </c>
      <c r="AL25" s="29">
        <v>5550</v>
      </c>
      <c r="AM25" s="29">
        <f>AL25*$E$25</f>
        <v>5550</v>
      </c>
      <c r="AN25" s="29">
        <v>400</v>
      </c>
      <c r="AO25" s="29">
        <f>AN25*$E$25</f>
        <v>400</v>
      </c>
      <c r="AP25" s="29">
        <v>1750</v>
      </c>
      <c r="AQ25" s="29">
        <f>AP25*$E$25</f>
        <v>1750</v>
      </c>
    </row>
    <row r="26" spans="1:43" ht="76.5">
      <c r="A26" s="10" t="s">
        <v>64</v>
      </c>
      <c r="B26" s="3"/>
      <c r="C26" s="12" t="s">
        <v>65</v>
      </c>
      <c r="D26" s="11" t="s">
        <v>39</v>
      </c>
      <c r="E26" s="4">
        <v>1</v>
      </c>
      <c r="F26" s="38"/>
      <c r="G26" s="38"/>
      <c r="H26" s="29">
        <v>600</v>
      </c>
      <c r="I26" s="29">
        <f>H26*$E$26</f>
        <v>600</v>
      </c>
      <c r="J26" s="29">
        <v>600</v>
      </c>
      <c r="K26" s="29">
        <f>J26*$E$26</f>
        <v>600</v>
      </c>
      <c r="L26" s="29">
        <v>575</v>
      </c>
      <c r="M26" s="29">
        <f>L26*$E$26</f>
        <v>575</v>
      </c>
      <c r="N26" s="29">
        <v>595</v>
      </c>
      <c r="O26" s="29">
        <f>N26*$E$26</f>
        <v>595</v>
      </c>
      <c r="P26" s="29">
        <v>280</v>
      </c>
      <c r="Q26" s="29">
        <f>P26*$E$26</f>
        <v>280</v>
      </c>
      <c r="R26" s="29">
        <v>410</v>
      </c>
      <c r="S26" s="29">
        <f>R26*$E$26</f>
        <v>410</v>
      </c>
      <c r="T26" s="29">
        <v>380</v>
      </c>
      <c r="U26" s="29">
        <f>T26*$E$26</f>
        <v>380</v>
      </c>
      <c r="V26" s="29">
        <v>3000</v>
      </c>
      <c r="W26" s="29">
        <f>V26*$E$26</f>
        <v>3000</v>
      </c>
      <c r="X26" s="29">
        <v>500</v>
      </c>
      <c r="Y26" s="29">
        <f>X26*$E$26</f>
        <v>500</v>
      </c>
      <c r="Z26" s="29">
        <v>180</v>
      </c>
      <c r="AA26" s="29">
        <f>Z26*$E$26</f>
        <v>180</v>
      </c>
      <c r="AB26" s="29">
        <v>550</v>
      </c>
      <c r="AC26" s="29">
        <f>AB26*$E$26</f>
        <v>550</v>
      </c>
      <c r="AD26" s="29">
        <v>210</v>
      </c>
      <c r="AE26" s="29">
        <f>AD26*$E$26</f>
        <v>210</v>
      </c>
      <c r="AF26" s="29">
        <v>545</v>
      </c>
      <c r="AG26" s="29">
        <f>AF26*$E$26</f>
        <v>545</v>
      </c>
      <c r="AH26" s="29">
        <v>825</v>
      </c>
      <c r="AI26" s="29">
        <f>AH26*$E$26</f>
        <v>825</v>
      </c>
      <c r="AJ26" s="29">
        <v>600</v>
      </c>
      <c r="AK26" s="29">
        <f>AJ26*$E$26</f>
        <v>600</v>
      </c>
      <c r="AL26" s="29">
        <v>1050</v>
      </c>
      <c r="AM26" s="29">
        <f>AL26*$E$26</f>
        <v>1050</v>
      </c>
      <c r="AN26" s="29">
        <v>550</v>
      </c>
      <c r="AO26" s="29">
        <f>AN26*$E$26</f>
        <v>550</v>
      </c>
      <c r="AP26" s="29">
        <v>400</v>
      </c>
      <c r="AQ26" s="29">
        <f>AP26*$E$26</f>
        <v>400</v>
      </c>
    </row>
    <row r="27" spans="1:43" ht="65.25" customHeight="1">
      <c r="A27" s="10" t="s">
        <v>66</v>
      </c>
      <c r="B27" s="3"/>
      <c r="C27" s="12" t="s">
        <v>49</v>
      </c>
      <c r="D27" s="11" t="s">
        <v>50</v>
      </c>
      <c r="E27" s="4">
        <v>1</v>
      </c>
      <c r="F27" s="38"/>
      <c r="G27" s="38"/>
      <c r="H27" s="29">
        <v>7</v>
      </c>
      <c r="I27" s="29">
        <f>H27*$E$27</f>
        <v>7</v>
      </c>
      <c r="J27" s="29">
        <v>7</v>
      </c>
      <c r="K27" s="29">
        <f>J27*$E$27</f>
        <v>7</v>
      </c>
      <c r="L27" s="29">
        <v>6.5</v>
      </c>
      <c r="M27" s="29">
        <f>L27*$E$27</f>
        <v>6.5</v>
      </c>
      <c r="N27" s="29">
        <v>6.95</v>
      </c>
      <c r="O27" s="29">
        <f>N27*$E$27</f>
        <v>6.95</v>
      </c>
      <c r="P27" s="29">
        <v>4</v>
      </c>
      <c r="Q27" s="29">
        <f>P27*$E$27</f>
        <v>4</v>
      </c>
      <c r="R27" s="29">
        <v>6</v>
      </c>
      <c r="S27" s="29">
        <f>R27*$E$27</f>
        <v>6</v>
      </c>
      <c r="T27" s="48">
        <v>100</v>
      </c>
      <c r="U27" s="29">
        <f>T27*$E$27</f>
        <v>100</v>
      </c>
      <c r="V27" s="48">
        <v>45</v>
      </c>
      <c r="W27" s="29">
        <f>V27*$E$27</f>
        <v>45</v>
      </c>
      <c r="X27" s="29">
        <v>2.5</v>
      </c>
      <c r="Y27" s="29">
        <f>X27*$E$27</f>
        <v>2.5</v>
      </c>
      <c r="Z27" s="29">
        <v>2</v>
      </c>
      <c r="AA27" s="29">
        <f>Z27*$E$27</f>
        <v>2</v>
      </c>
      <c r="AB27" s="29">
        <v>5</v>
      </c>
      <c r="AC27" s="29">
        <f>AB27*$E$27</f>
        <v>5</v>
      </c>
      <c r="AD27" s="29">
        <v>3</v>
      </c>
      <c r="AE27" s="29">
        <f>AD27*$E$27</f>
        <v>3</v>
      </c>
      <c r="AF27" s="29">
        <v>6</v>
      </c>
      <c r="AG27" s="29">
        <f>AF27*$E$27</f>
        <v>6</v>
      </c>
      <c r="AH27" s="29">
        <v>9.02</v>
      </c>
      <c r="AI27" s="29">
        <f>AH27*$E$27</f>
        <v>9.02</v>
      </c>
      <c r="AJ27" s="29">
        <v>10</v>
      </c>
      <c r="AK27" s="29">
        <f>AJ27*$E$27</f>
        <v>10</v>
      </c>
      <c r="AL27" s="29">
        <v>8</v>
      </c>
      <c r="AM27" s="29">
        <f>AL27*$E$27</f>
        <v>8</v>
      </c>
      <c r="AN27" s="29">
        <v>7</v>
      </c>
      <c r="AO27" s="29">
        <f>AN27*$E$27</f>
        <v>7</v>
      </c>
      <c r="AP27" s="48">
        <v>250</v>
      </c>
      <c r="AQ27" s="29">
        <f>AP27*$E$27</f>
        <v>250</v>
      </c>
    </row>
    <row r="28" spans="1:43" ht="25.5" customHeight="1" thickBot="1">
      <c r="A28" s="55" t="s">
        <v>51</v>
      </c>
      <c r="B28" s="55"/>
      <c r="C28" s="55"/>
      <c r="D28" s="55"/>
      <c r="E28" s="55"/>
      <c r="F28" s="39"/>
      <c r="G28" s="39"/>
      <c r="H28" s="30"/>
      <c r="I28" s="30">
        <f>SUM(I19:I27)+I16</f>
        <v>7216</v>
      </c>
      <c r="J28" s="30"/>
      <c r="K28" s="30">
        <f>SUM(K19:K27)+K16</f>
        <v>7147.5</v>
      </c>
      <c r="L28" s="30"/>
      <c r="M28" s="30">
        <f>SUM(M19:M27)+M16</f>
        <v>6803</v>
      </c>
      <c r="N28" s="30"/>
      <c r="O28" s="30">
        <f>SUM(O19:O27)+O16</f>
        <v>7181.9</v>
      </c>
      <c r="P28" s="30"/>
      <c r="Q28" s="30">
        <f>SUM(Q19:Q27)+Q16</f>
        <v>11518</v>
      </c>
      <c r="R28" s="30"/>
      <c r="S28" s="30">
        <f>SUM(S19:S27)+S16</f>
        <v>5957</v>
      </c>
      <c r="T28" s="30"/>
      <c r="U28" s="30">
        <f>SUM(U19:U27)+U16</f>
        <v>13640</v>
      </c>
      <c r="V28" s="30"/>
      <c r="W28" s="30">
        <f>SUM(W19:W27)+W16</f>
        <v>43190</v>
      </c>
      <c r="X28" s="30"/>
      <c r="Y28" s="30">
        <f>SUM(Y19:Y27)+Y16</f>
        <v>6120</v>
      </c>
      <c r="Z28" s="30"/>
      <c r="AA28" s="30">
        <f>SUM(AA19:AA27)+AA16</f>
        <v>2909</v>
      </c>
      <c r="AB28" s="30"/>
      <c r="AC28" s="30">
        <f>SUM(AC19:AC27)+AC16</f>
        <v>6700</v>
      </c>
      <c r="AD28" s="30"/>
      <c r="AE28" s="30">
        <f>SUM(AE19:AE27)+AE16</f>
        <v>3217</v>
      </c>
      <c r="AF28" s="30"/>
      <c r="AG28" s="30">
        <f>SUM(AG19:AG27)+AG16</f>
        <v>7047</v>
      </c>
      <c r="AH28" s="30"/>
      <c r="AI28" s="30">
        <f>SUM(AI19:AI27)+AI16</f>
        <v>7398.7199999999993</v>
      </c>
      <c r="AJ28" s="30"/>
      <c r="AK28" s="30">
        <f>SUM(AK19:AK27)+AK16</f>
        <v>9120</v>
      </c>
      <c r="AL28" s="30"/>
      <c r="AM28" s="30">
        <f>SUM(AM19:AM27)+AM16</f>
        <v>47871</v>
      </c>
      <c r="AN28" s="30"/>
      <c r="AO28" s="30">
        <f>SUM(AO19:AO27)+AO16</f>
        <v>7034</v>
      </c>
      <c r="AP28" s="30"/>
      <c r="AQ28" s="30">
        <f>SUM(AQ19:AQ27)+AQ16</f>
        <v>15500</v>
      </c>
    </row>
    <row r="29" spans="1:43" ht="16.5" customHeight="1" thickTop="1" thickBot="1">
      <c r="A29" s="55" t="s">
        <v>52</v>
      </c>
      <c r="B29" s="55"/>
      <c r="C29" s="55"/>
      <c r="D29" s="55"/>
      <c r="E29" s="55"/>
      <c r="F29" s="39"/>
      <c r="G29" s="39"/>
      <c r="H29" s="30"/>
      <c r="I29" s="30">
        <f>I28</f>
        <v>7216</v>
      </c>
      <c r="J29" s="30"/>
      <c r="K29" s="30">
        <f>K28</f>
        <v>7147.5</v>
      </c>
      <c r="L29" s="30"/>
      <c r="M29" s="30">
        <f>M28</f>
        <v>6803</v>
      </c>
      <c r="N29" s="30"/>
      <c r="O29" s="30">
        <f>O28</f>
        <v>7181.9</v>
      </c>
      <c r="P29" s="30"/>
      <c r="Q29" s="30">
        <f>Q28</f>
        <v>11518</v>
      </c>
      <c r="R29" s="30"/>
      <c r="S29" s="30">
        <f>S28</f>
        <v>5957</v>
      </c>
      <c r="T29" s="30"/>
      <c r="U29" s="30">
        <f>U28</f>
        <v>13640</v>
      </c>
      <c r="V29" s="30"/>
      <c r="W29" s="30">
        <f>W28</f>
        <v>43190</v>
      </c>
      <c r="X29" s="30"/>
      <c r="Y29" s="30">
        <f>Y28</f>
        <v>6120</v>
      </c>
      <c r="Z29" s="30"/>
      <c r="AA29" s="30">
        <f>AA28</f>
        <v>2909</v>
      </c>
      <c r="AB29" s="30"/>
      <c r="AC29" s="30">
        <f>AC28</f>
        <v>6700</v>
      </c>
      <c r="AD29" s="30"/>
      <c r="AE29" s="30">
        <f>AE28</f>
        <v>3217</v>
      </c>
      <c r="AF29" s="30"/>
      <c r="AG29" s="30">
        <f>AG28</f>
        <v>7047</v>
      </c>
      <c r="AH29" s="30"/>
      <c r="AI29" s="30">
        <f>AI28</f>
        <v>7398.7199999999993</v>
      </c>
      <c r="AJ29" s="30"/>
      <c r="AK29" s="30">
        <f>AK28</f>
        <v>9120</v>
      </c>
      <c r="AL29" s="30"/>
      <c r="AM29" s="30">
        <f>AM28</f>
        <v>47871</v>
      </c>
      <c r="AN29" s="30"/>
      <c r="AO29" s="30">
        <f>AO28</f>
        <v>7034</v>
      </c>
      <c r="AP29" s="30"/>
      <c r="AQ29" s="30">
        <f>AQ28</f>
        <v>15500</v>
      </c>
    </row>
    <row r="30" spans="1:43" ht="54" customHeight="1" thickTop="1">
      <c r="A30" s="10" t="s">
        <v>67</v>
      </c>
      <c r="B30" s="3"/>
      <c r="C30" s="17" t="s">
        <v>68</v>
      </c>
      <c r="D30" s="11" t="s">
        <v>69</v>
      </c>
      <c r="E30" s="11" t="s">
        <v>69</v>
      </c>
      <c r="F30" s="38"/>
      <c r="G30" s="38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</row>
    <row r="31" spans="1:43" ht="127.5">
      <c r="A31" s="10" t="s">
        <v>70</v>
      </c>
      <c r="B31" s="3"/>
      <c r="C31" s="10" t="s">
        <v>71</v>
      </c>
      <c r="D31" s="11" t="s">
        <v>69</v>
      </c>
      <c r="E31" s="11" t="s">
        <v>69</v>
      </c>
      <c r="F31" s="38"/>
      <c r="G31" s="38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</row>
    <row r="32" spans="1:43" ht="28.5" customHeight="1">
      <c r="A32" s="10" t="s">
        <v>72</v>
      </c>
      <c r="B32" s="3"/>
      <c r="C32" s="10" t="s">
        <v>31</v>
      </c>
      <c r="D32" s="11" t="s">
        <v>32</v>
      </c>
      <c r="E32" s="4">
        <v>1</v>
      </c>
      <c r="F32" s="38"/>
      <c r="G32" s="38"/>
      <c r="H32" s="29">
        <v>300</v>
      </c>
      <c r="I32" s="29">
        <f>H32*$E$32</f>
        <v>300</v>
      </c>
      <c r="J32" s="29">
        <v>300</v>
      </c>
      <c r="K32" s="29">
        <f>J32*$E$32</f>
        <v>300</v>
      </c>
      <c r="L32" s="29">
        <v>275</v>
      </c>
      <c r="M32" s="29">
        <f>L32*$E$32</f>
        <v>275</v>
      </c>
      <c r="N32" s="29">
        <v>290</v>
      </c>
      <c r="O32" s="29">
        <f>N32*$E$32</f>
        <v>290</v>
      </c>
      <c r="P32" s="29">
        <v>2000</v>
      </c>
      <c r="Q32" s="29">
        <f>P32*$E$32</f>
        <v>2000</v>
      </c>
      <c r="R32" s="29">
        <v>300</v>
      </c>
      <c r="S32" s="29">
        <f>R32*$E$32</f>
        <v>300</v>
      </c>
      <c r="T32" s="29">
        <v>1500</v>
      </c>
      <c r="U32" s="29">
        <f>T32*$E$32</f>
        <v>1500</v>
      </c>
      <c r="V32" s="29">
        <v>6000</v>
      </c>
      <c r="W32" s="29">
        <f>V32*$E$32</f>
        <v>6000</v>
      </c>
      <c r="X32" s="29">
        <v>200</v>
      </c>
      <c r="Y32" s="29">
        <f>X32*$E$32</f>
        <v>200</v>
      </c>
      <c r="Z32" s="29">
        <v>180</v>
      </c>
      <c r="AA32" s="29">
        <f>Z32*$E$32</f>
        <v>180</v>
      </c>
      <c r="AB32" s="29">
        <v>280</v>
      </c>
      <c r="AC32" s="29">
        <f>AB32*$E$32</f>
        <v>280</v>
      </c>
      <c r="AD32" s="29">
        <v>210</v>
      </c>
      <c r="AE32" s="29">
        <f>AD32*$E$32</f>
        <v>210</v>
      </c>
      <c r="AF32" s="29">
        <v>280</v>
      </c>
      <c r="AG32" s="29">
        <f>AF32*$E$32</f>
        <v>280</v>
      </c>
      <c r="AH32" s="29">
        <v>380</v>
      </c>
      <c r="AI32" s="29">
        <f>AH32*$E$32</f>
        <v>380</v>
      </c>
      <c r="AJ32" s="29">
        <v>700</v>
      </c>
      <c r="AK32" s="29">
        <f>AJ32*$E$32</f>
        <v>700</v>
      </c>
      <c r="AL32" s="29">
        <v>5340</v>
      </c>
      <c r="AM32" s="29">
        <f>AL32*$E$32</f>
        <v>5340</v>
      </c>
      <c r="AN32" s="29">
        <v>300</v>
      </c>
      <c r="AO32" s="29">
        <f>AN32*$E$32</f>
        <v>300</v>
      </c>
      <c r="AP32" s="29">
        <v>1750</v>
      </c>
      <c r="AQ32" s="29">
        <f>AP32*$E$32</f>
        <v>1750</v>
      </c>
    </row>
    <row r="33" spans="1:43" ht="54" customHeight="1">
      <c r="A33" s="10" t="s">
        <v>73</v>
      </c>
      <c r="B33" s="3"/>
      <c r="C33" s="10" t="s">
        <v>34</v>
      </c>
      <c r="D33" s="11" t="s">
        <v>32</v>
      </c>
      <c r="E33" s="4">
        <v>1</v>
      </c>
      <c r="F33" s="38"/>
      <c r="G33" s="38"/>
      <c r="H33" s="29">
        <v>345</v>
      </c>
      <c r="I33" s="29">
        <f>H33*$E$33</f>
        <v>345</v>
      </c>
      <c r="J33" s="29">
        <v>344</v>
      </c>
      <c r="K33" s="29">
        <f>J33*$E$33</f>
        <v>344</v>
      </c>
      <c r="L33" s="29">
        <v>330</v>
      </c>
      <c r="M33" s="29">
        <f>L33*$E$33</f>
        <v>330</v>
      </c>
      <c r="N33" s="29">
        <v>350</v>
      </c>
      <c r="O33" s="29">
        <f>N33*$E$33</f>
        <v>350</v>
      </c>
      <c r="P33" s="29">
        <v>375</v>
      </c>
      <c r="Q33" s="29">
        <f>P33*$E$33</f>
        <v>375</v>
      </c>
      <c r="R33" s="29">
        <v>300</v>
      </c>
      <c r="S33" s="29">
        <f>R33*$E$33</f>
        <v>300</v>
      </c>
      <c r="T33" s="29">
        <v>1800</v>
      </c>
      <c r="U33" s="29">
        <f>T33*$E$33</f>
        <v>1800</v>
      </c>
      <c r="V33" s="29">
        <v>1250</v>
      </c>
      <c r="W33" s="29">
        <f>V33*$E$33</f>
        <v>1250</v>
      </c>
      <c r="X33" s="29">
        <v>220</v>
      </c>
      <c r="Y33" s="29">
        <f>X33*$E$33</f>
        <v>220</v>
      </c>
      <c r="Z33" s="29">
        <v>180</v>
      </c>
      <c r="AA33" s="29">
        <f>Z33*$E$33</f>
        <v>180</v>
      </c>
      <c r="AB33" s="29">
        <v>340</v>
      </c>
      <c r="AC33" s="29">
        <f>AB33*$E$33</f>
        <v>340</v>
      </c>
      <c r="AD33" s="29">
        <v>210</v>
      </c>
      <c r="AE33" s="29">
        <f>AD33*$E$33</f>
        <v>210</v>
      </c>
      <c r="AF33" s="29">
        <v>345</v>
      </c>
      <c r="AG33" s="29">
        <f>AF33*$E$33</f>
        <v>345</v>
      </c>
      <c r="AH33" s="29">
        <v>400</v>
      </c>
      <c r="AI33" s="29">
        <f>AH33*$E$33</f>
        <v>400</v>
      </c>
      <c r="AJ33" s="29">
        <v>800</v>
      </c>
      <c r="AK33" s="29">
        <f>AJ33*$E$33</f>
        <v>800</v>
      </c>
      <c r="AL33" s="29">
        <v>6140</v>
      </c>
      <c r="AM33" s="29">
        <f>AL33*$E$33</f>
        <v>6140</v>
      </c>
      <c r="AN33" s="29">
        <v>340</v>
      </c>
      <c r="AO33" s="29">
        <f>AN33*$E$33</f>
        <v>340</v>
      </c>
      <c r="AP33" s="29">
        <v>2000</v>
      </c>
      <c r="AQ33" s="29">
        <f>AP33*$E$33</f>
        <v>2000</v>
      </c>
    </row>
    <row r="34" spans="1:43" ht="40.5" customHeight="1">
      <c r="A34" s="10" t="s">
        <v>74</v>
      </c>
      <c r="B34" s="3"/>
      <c r="C34" s="10" t="s">
        <v>75</v>
      </c>
      <c r="D34" s="11" t="s">
        <v>39</v>
      </c>
      <c r="E34" s="4">
        <v>1</v>
      </c>
      <c r="F34" s="38"/>
      <c r="G34" s="38"/>
      <c r="H34" s="29">
        <v>400</v>
      </c>
      <c r="I34" s="29">
        <f>H34*$E$34</f>
        <v>400</v>
      </c>
      <c r="J34" s="29">
        <v>400</v>
      </c>
      <c r="K34" s="29">
        <f>J34*$E$34</f>
        <v>400</v>
      </c>
      <c r="L34" s="29">
        <v>375</v>
      </c>
      <c r="M34" s="29">
        <f>L34*$E$34</f>
        <v>375</v>
      </c>
      <c r="N34" s="29">
        <v>395</v>
      </c>
      <c r="O34" s="29">
        <f>N34*$E$34</f>
        <v>395</v>
      </c>
      <c r="P34" s="29">
        <v>480</v>
      </c>
      <c r="Q34" s="29">
        <f>P34*$E$34</f>
        <v>480</v>
      </c>
      <c r="R34" s="29">
        <v>300</v>
      </c>
      <c r="S34" s="29">
        <f>R34*$E$34</f>
        <v>300</v>
      </c>
      <c r="T34" s="29">
        <v>380</v>
      </c>
      <c r="U34" s="29">
        <f>T34*$E$34</f>
        <v>380</v>
      </c>
      <c r="V34" s="29">
        <v>2250</v>
      </c>
      <c r="W34" s="29">
        <f>V34*$E$34</f>
        <v>2250</v>
      </c>
      <c r="X34" s="29">
        <v>380</v>
      </c>
      <c r="Y34" s="29">
        <f>X34*$E$34</f>
        <v>380</v>
      </c>
      <c r="Z34" s="29">
        <v>180</v>
      </c>
      <c r="AA34" s="29">
        <f>Z34*$E$34</f>
        <v>180</v>
      </c>
      <c r="AB34" s="29">
        <v>380</v>
      </c>
      <c r="AC34" s="29">
        <f>AB34*$E$34</f>
        <v>380</v>
      </c>
      <c r="AD34" s="29">
        <v>210</v>
      </c>
      <c r="AE34" s="29">
        <f>AD34*$E$34</f>
        <v>210</v>
      </c>
      <c r="AF34" s="29">
        <v>400</v>
      </c>
      <c r="AG34" s="29">
        <f>AF34*$E$34</f>
        <v>400</v>
      </c>
      <c r="AH34" s="29">
        <v>410</v>
      </c>
      <c r="AI34" s="29">
        <f>AH34*$E$34</f>
        <v>410</v>
      </c>
      <c r="AJ34" s="29">
        <v>450</v>
      </c>
      <c r="AK34" s="29">
        <f>AJ34*$E$34</f>
        <v>450</v>
      </c>
      <c r="AL34" s="29">
        <v>1440</v>
      </c>
      <c r="AM34" s="29">
        <f>AL34*$E$34</f>
        <v>1440</v>
      </c>
      <c r="AN34" s="29">
        <v>390</v>
      </c>
      <c r="AO34" s="29">
        <f>AN34*$E$34</f>
        <v>390</v>
      </c>
      <c r="AP34" s="29">
        <v>400</v>
      </c>
      <c r="AQ34" s="29">
        <f>AP34*$E$34</f>
        <v>400</v>
      </c>
    </row>
    <row r="35" spans="1:43" ht="39" customHeight="1">
      <c r="A35" s="10" t="s">
        <v>76</v>
      </c>
      <c r="B35" s="3"/>
      <c r="C35" s="10" t="s">
        <v>77</v>
      </c>
      <c r="D35" s="11" t="s">
        <v>39</v>
      </c>
      <c r="E35" s="4">
        <v>1</v>
      </c>
      <c r="F35" s="38"/>
      <c r="G35" s="38"/>
      <c r="H35" s="29">
        <v>300</v>
      </c>
      <c r="I35" s="29">
        <f>H35*$E$35</f>
        <v>300</v>
      </c>
      <c r="J35" s="29">
        <v>300</v>
      </c>
      <c r="K35" s="29">
        <f>J35*$E$35</f>
        <v>300</v>
      </c>
      <c r="L35" s="29">
        <v>275</v>
      </c>
      <c r="M35" s="29">
        <f>L35*$E$35</f>
        <v>275</v>
      </c>
      <c r="N35" s="29">
        <v>355</v>
      </c>
      <c r="O35" s="29">
        <f>N35*$E$35</f>
        <v>355</v>
      </c>
      <c r="P35" s="29">
        <v>720</v>
      </c>
      <c r="Q35" s="29">
        <f>P35*$E$35</f>
        <v>720</v>
      </c>
      <c r="R35" s="29">
        <v>250</v>
      </c>
      <c r="S35" s="29">
        <f>R35*$E$35</f>
        <v>250</v>
      </c>
      <c r="T35" s="29">
        <v>400</v>
      </c>
      <c r="U35" s="29">
        <f>T35*$E$35</f>
        <v>400</v>
      </c>
      <c r="V35" s="29">
        <v>2250</v>
      </c>
      <c r="W35" s="29">
        <f>V35*$E$35</f>
        <v>2250</v>
      </c>
      <c r="X35" s="29">
        <v>250</v>
      </c>
      <c r="Y35" s="29">
        <f>X35*$E$35</f>
        <v>250</v>
      </c>
      <c r="Z35" s="29">
        <v>180</v>
      </c>
      <c r="AA35" s="29">
        <f>Z35*$E$35</f>
        <v>180</v>
      </c>
      <c r="AB35" s="29">
        <v>280</v>
      </c>
      <c r="AC35" s="29">
        <f>AB35*$E$35</f>
        <v>280</v>
      </c>
      <c r="AD35" s="29">
        <v>210</v>
      </c>
      <c r="AE35" s="29">
        <f>AD35*$E$35</f>
        <v>210</v>
      </c>
      <c r="AF35" s="29">
        <v>300</v>
      </c>
      <c r="AG35" s="29">
        <f>AF35*$E$35</f>
        <v>300</v>
      </c>
      <c r="AH35" s="29">
        <v>280</v>
      </c>
      <c r="AI35" s="29">
        <f>AH35*$E$35</f>
        <v>280</v>
      </c>
      <c r="AJ35" s="29">
        <v>450</v>
      </c>
      <c r="AK35" s="29">
        <f>AJ35*$E$35</f>
        <v>450</v>
      </c>
      <c r="AL35" s="29">
        <v>1440</v>
      </c>
      <c r="AM35" s="29">
        <f>AL35*$E$35</f>
        <v>1440</v>
      </c>
      <c r="AN35" s="29">
        <v>300</v>
      </c>
      <c r="AO35" s="29">
        <f>AN35*$E$35</f>
        <v>300</v>
      </c>
      <c r="AP35" s="29">
        <v>400</v>
      </c>
      <c r="AQ35" s="29">
        <f>AP35*$E$35</f>
        <v>400</v>
      </c>
    </row>
    <row r="36" spans="1:43" ht="76.5">
      <c r="A36" s="10" t="s">
        <v>78</v>
      </c>
      <c r="B36" s="3"/>
      <c r="C36" s="10" t="s">
        <v>41</v>
      </c>
      <c r="D36" s="11" t="s">
        <v>39</v>
      </c>
      <c r="E36" s="4">
        <v>1</v>
      </c>
      <c r="F36" s="38"/>
      <c r="G36" s="38"/>
      <c r="H36" s="29">
        <v>460</v>
      </c>
      <c r="I36" s="29">
        <f>H36*$E$36</f>
        <v>460</v>
      </c>
      <c r="J36" s="29">
        <v>450</v>
      </c>
      <c r="K36" s="29">
        <f>J36*$E$36</f>
        <v>450</v>
      </c>
      <c r="L36" s="29">
        <v>445</v>
      </c>
      <c r="M36" s="29">
        <f>L36*$E$36</f>
        <v>445</v>
      </c>
      <c r="N36" s="29">
        <v>455</v>
      </c>
      <c r="O36" s="29">
        <f>N36*$E$36</f>
        <v>455</v>
      </c>
      <c r="P36" s="29">
        <v>600</v>
      </c>
      <c r="Q36" s="29">
        <f>P36*$E$36</f>
        <v>600</v>
      </c>
      <c r="R36" s="29">
        <v>400</v>
      </c>
      <c r="S36" s="29">
        <f>R36*$E$36</f>
        <v>400</v>
      </c>
      <c r="T36" s="29">
        <v>380</v>
      </c>
      <c r="U36" s="29">
        <f>T36*$E$36</f>
        <v>380</v>
      </c>
      <c r="V36" s="29">
        <v>2250</v>
      </c>
      <c r="W36" s="29">
        <f>V36*$E$36</f>
        <v>2250</v>
      </c>
      <c r="X36" s="29">
        <v>420</v>
      </c>
      <c r="Y36" s="29">
        <f>X36*$E$36</f>
        <v>420</v>
      </c>
      <c r="Z36" s="29">
        <v>180</v>
      </c>
      <c r="AA36" s="29">
        <f>Z36*$E$36</f>
        <v>180</v>
      </c>
      <c r="AB36" s="29">
        <v>440</v>
      </c>
      <c r="AC36" s="29">
        <f>AB36*$E$36</f>
        <v>440</v>
      </c>
      <c r="AD36" s="29">
        <v>210</v>
      </c>
      <c r="AE36" s="29">
        <f>AD36*$E$36</f>
        <v>210</v>
      </c>
      <c r="AF36" s="29">
        <v>450</v>
      </c>
      <c r="AG36" s="29">
        <f>AF36*$E$36</f>
        <v>450</v>
      </c>
      <c r="AH36" s="29">
        <v>525</v>
      </c>
      <c r="AI36" s="29">
        <f>AH36*$E$36</f>
        <v>525</v>
      </c>
      <c r="AJ36" s="29">
        <v>500</v>
      </c>
      <c r="AK36" s="29">
        <f>AJ36*$E$36</f>
        <v>500</v>
      </c>
      <c r="AL36" s="29">
        <v>1640</v>
      </c>
      <c r="AM36" s="29">
        <f>AL36*$E$36</f>
        <v>1640</v>
      </c>
      <c r="AN36" s="29">
        <v>450</v>
      </c>
      <c r="AO36" s="29">
        <f>AN36*$E$36</f>
        <v>450</v>
      </c>
      <c r="AP36" s="29">
        <v>400</v>
      </c>
      <c r="AQ36" s="29">
        <f>AP36*$E$36</f>
        <v>400</v>
      </c>
    </row>
    <row r="37" spans="1:43" ht="63.75">
      <c r="A37" s="10" t="s">
        <v>79</v>
      </c>
      <c r="B37" s="3"/>
      <c r="C37" s="10" t="s">
        <v>43</v>
      </c>
      <c r="D37" s="11" t="s">
        <v>39</v>
      </c>
      <c r="E37" s="4">
        <v>1</v>
      </c>
      <c r="F37" s="38"/>
      <c r="G37" s="38"/>
      <c r="H37" s="29">
        <v>345</v>
      </c>
      <c r="I37" s="29">
        <f>H37*$E$37</f>
        <v>345</v>
      </c>
      <c r="J37" s="29">
        <v>335</v>
      </c>
      <c r="K37" s="29">
        <f>J37*$E$37</f>
        <v>335</v>
      </c>
      <c r="L37" s="29">
        <v>320</v>
      </c>
      <c r="M37" s="29">
        <f>L37*$E$37</f>
        <v>320</v>
      </c>
      <c r="N37" s="29">
        <v>340</v>
      </c>
      <c r="O37" s="29">
        <f>N37*$E$37</f>
        <v>340</v>
      </c>
      <c r="P37" s="29">
        <v>780</v>
      </c>
      <c r="Q37" s="29">
        <f>P37*$E$37</f>
        <v>780</v>
      </c>
      <c r="R37" s="29">
        <v>300</v>
      </c>
      <c r="S37" s="29">
        <f>R37*$E$37</f>
        <v>300</v>
      </c>
      <c r="T37" s="29">
        <v>380</v>
      </c>
      <c r="U37" s="29">
        <f>T37*$E$37</f>
        <v>380</v>
      </c>
      <c r="V37" s="29">
        <v>2900</v>
      </c>
      <c r="W37" s="29">
        <f>V37*$E$37</f>
        <v>2900</v>
      </c>
      <c r="X37" s="29">
        <v>280</v>
      </c>
      <c r="Y37" s="29">
        <f>X37*$E$37</f>
        <v>280</v>
      </c>
      <c r="Z37" s="29">
        <v>180</v>
      </c>
      <c r="AA37" s="29">
        <f>Z37*$E$37</f>
        <v>180</v>
      </c>
      <c r="AB37" s="29">
        <v>340</v>
      </c>
      <c r="AC37" s="29">
        <f>AB37*$E$37</f>
        <v>340</v>
      </c>
      <c r="AD37" s="29">
        <v>210</v>
      </c>
      <c r="AE37" s="29">
        <f>AD37*$E$37</f>
        <v>210</v>
      </c>
      <c r="AF37" s="29">
        <v>340</v>
      </c>
      <c r="AG37" s="29">
        <f>AF37*$E$37</f>
        <v>340</v>
      </c>
      <c r="AH37" s="29">
        <v>320</v>
      </c>
      <c r="AI37" s="29">
        <f>AH37*$E$37</f>
        <v>320</v>
      </c>
      <c r="AJ37" s="29">
        <v>500</v>
      </c>
      <c r="AK37" s="29">
        <f>AJ37*$E$37</f>
        <v>500</v>
      </c>
      <c r="AL37" s="29">
        <v>1640</v>
      </c>
      <c r="AM37" s="29">
        <f>AL37*$E$37</f>
        <v>1640</v>
      </c>
      <c r="AN37" s="29">
        <v>340</v>
      </c>
      <c r="AO37" s="29">
        <f>AN37*$E$37</f>
        <v>340</v>
      </c>
      <c r="AP37" s="29">
        <v>400</v>
      </c>
      <c r="AQ37" s="29">
        <f>AP37*$E$37</f>
        <v>400</v>
      </c>
    </row>
    <row r="38" spans="1:43" ht="66.75" customHeight="1">
      <c r="A38" s="10" t="s">
        <v>80</v>
      </c>
      <c r="B38" s="3"/>
      <c r="C38" s="12" t="s">
        <v>45</v>
      </c>
      <c r="D38" s="11" t="s">
        <v>39</v>
      </c>
      <c r="E38" s="4">
        <v>1</v>
      </c>
      <c r="F38" s="38"/>
      <c r="G38" s="38"/>
      <c r="H38" s="29">
        <v>350</v>
      </c>
      <c r="I38" s="29">
        <f>H38*$E$38</f>
        <v>350</v>
      </c>
      <c r="J38" s="29">
        <v>345</v>
      </c>
      <c r="K38" s="29">
        <f>J38*$E$38</f>
        <v>345</v>
      </c>
      <c r="L38" s="29">
        <v>325</v>
      </c>
      <c r="M38" s="29">
        <f>L38*$E$38</f>
        <v>325</v>
      </c>
      <c r="N38" s="29">
        <v>345</v>
      </c>
      <c r="O38" s="29">
        <f>N38*$E$38</f>
        <v>345</v>
      </c>
      <c r="P38" s="29">
        <v>520</v>
      </c>
      <c r="Q38" s="29">
        <f>P38*$E$38</f>
        <v>520</v>
      </c>
      <c r="R38" s="29">
        <v>320</v>
      </c>
      <c r="S38" s="29">
        <f>R38*$E$38</f>
        <v>320</v>
      </c>
      <c r="T38" s="29">
        <v>1500</v>
      </c>
      <c r="U38" s="29">
        <f>T38*$E$38</f>
        <v>1500</v>
      </c>
      <c r="V38" s="29">
        <v>3000</v>
      </c>
      <c r="W38" s="29">
        <f>V38*$E$38</f>
        <v>3000</v>
      </c>
      <c r="X38" s="29">
        <v>300</v>
      </c>
      <c r="Y38" s="29">
        <f>X38*$E$38</f>
        <v>300</v>
      </c>
      <c r="Z38" s="29">
        <v>180</v>
      </c>
      <c r="AA38" s="29">
        <f>Z38*$E$38</f>
        <v>180</v>
      </c>
      <c r="AB38" s="29">
        <v>300</v>
      </c>
      <c r="AC38" s="29">
        <f>AB38*$E$38</f>
        <v>300</v>
      </c>
      <c r="AD38" s="29">
        <v>210</v>
      </c>
      <c r="AE38" s="29">
        <f>AD38*$E$38</f>
        <v>210</v>
      </c>
      <c r="AF38" s="29">
        <v>345</v>
      </c>
      <c r="AG38" s="29">
        <f>AF38*$E$38</f>
        <v>345</v>
      </c>
      <c r="AH38" s="29">
        <v>450</v>
      </c>
      <c r="AI38" s="29">
        <f>AH38*$E$38</f>
        <v>450</v>
      </c>
      <c r="AJ38" s="29">
        <v>600</v>
      </c>
      <c r="AK38" s="29">
        <f>AJ38*$E$38</f>
        <v>600</v>
      </c>
      <c r="AL38" s="29">
        <v>6140</v>
      </c>
      <c r="AM38" s="29">
        <f>AL38*$E$38</f>
        <v>6140</v>
      </c>
      <c r="AN38" s="29">
        <v>350</v>
      </c>
      <c r="AO38" s="29">
        <f>AN38*$E$38</f>
        <v>350</v>
      </c>
      <c r="AP38" s="29">
        <v>1750</v>
      </c>
      <c r="AQ38" s="29">
        <f>AP38*$E$38</f>
        <v>1750</v>
      </c>
    </row>
    <row r="39" spans="1:43" ht="79.5" customHeight="1">
      <c r="A39" s="10" t="s">
        <v>81</v>
      </c>
      <c r="B39" s="3"/>
      <c r="C39" s="12" t="s">
        <v>47</v>
      </c>
      <c r="D39" s="11" t="s">
        <v>39</v>
      </c>
      <c r="E39" s="4">
        <v>1</v>
      </c>
      <c r="F39" s="38"/>
      <c r="G39" s="38"/>
      <c r="H39" s="29">
        <v>500</v>
      </c>
      <c r="I39" s="29">
        <f>H39*$E$39</f>
        <v>500</v>
      </c>
      <c r="J39" s="29">
        <v>498</v>
      </c>
      <c r="K39" s="29">
        <f>J39*$E$39</f>
        <v>498</v>
      </c>
      <c r="L39" s="29">
        <v>450</v>
      </c>
      <c r="M39" s="29">
        <f>L39*$E$39</f>
        <v>450</v>
      </c>
      <c r="N39" s="29">
        <v>495</v>
      </c>
      <c r="O39" s="29">
        <f>N39*$E$39</f>
        <v>495</v>
      </c>
      <c r="P39" s="29">
        <v>280</v>
      </c>
      <c r="Q39" s="29">
        <f>P39*$E$39</f>
        <v>280</v>
      </c>
      <c r="R39" s="29">
        <v>400</v>
      </c>
      <c r="S39" s="29">
        <f>R39*$E$39</f>
        <v>400</v>
      </c>
      <c r="T39" s="29">
        <v>380</v>
      </c>
      <c r="U39" s="29">
        <f>T39*$E$39</f>
        <v>380</v>
      </c>
      <c r="V39" s="29">
        <v>3000</v>
      </c>
      <c r="W39" s="29">
        <f>V39*$E$39</f>
        <v>3000</v>
      </c>
      <c r="X39" s="29">
        <v>400</v>
      </c>
      <c r="Y39" s="29">
        <f>X39*$E$39</f>
        <v>400</v>
      </c>
      <c r="Z39" s="29">
        <v>180</v>
      </c>
      <c r="AA39" s="29">
        <f>Z39*$E$39</f>
        <v>180</v>
      </c>
      <c r="AB39" s="29">
        <v>450</v>
      </c>
      <c r="AC39" s="29">
        <f>AB39*$E$39</f>
        <v>450</v>
      </c>
      <c r="AD39" s="29">
        <v>210</v>
      </c>
      <c r="AE39" s="29">
        <f>AD39*$E$39</f>
        <v>210</v>
      </c>
      <c r="AF39" s="29">
        <v>480</v>
      </c>
      <c r="AG39" s="29">
        <f>AF39*$E$39</f>
        <v>480</v>
      </c>
      <c r="AH39" s="29">
        <v>750</v>
      </c>
      <c r="AI39" s="29">
        <f>AH39*$E$39</f>
        <v>750</v>
      </c>
      <c r="AJ39" s="29">
        <v>600</v>
      </c>
      <c r="AK39" s="29">
        <f>AJ39*$E$39</f>
        <v>600</v>
      </c>
      <c r="AL39" s="29">
        <v>1640</v>
      </c>
      <c r="AM39" s="29">
        <f>AL39*$E$39</f>
        <v>1640</v>
      </c>
      <c r="AN39" s="29">
        <v>450</v>
      </c>
      <c r="AO39" s="29">
        <f>AN39*$E$39</f>
        <v>450</v>
      </c>
      <c r="AP39" s="29">
        <v>400</v>
      </c>
      <c r="AQ39" s="29">
        <f>AP39*$E$39</f>
        <v>400</v>
      </c>
    </row>
    <row r="40" spans="1:43" ht="27.75" customHeight="1">
      <c r="A40" s="10" t="s">
        <v>82</v>
      </c>
      <c r="B40" s="3"/>
      <c r="C40" s="12" t="s">
        <v>49</v>
      </c>
      <c r="D40" s="11" t="s">
        <v>50</v>
      </c>
      <c r="E40" s="4">
        <v>1</v>
      </c>
      <c r="F40" s="38"/>
      <c r="G40" s="38"/>
      <c r="H40" s="29">
        <v>7</v>
      </c>
      <c r="I40" s="29">
        <f>H40*$E$40</f>
        <v>7</v>
      </c>
      <c r="J40" s="29">
        <v>7</v>
      </c>
      <c r="K40" s="29">
        <f>J40*$E$40</f>
        <v>7</v>
      </c>
      <c r="L40" s="29">
        <v>6.6</v>
      </c>
      <c r="M40" s="29">
        <f>L40*$E$40</f>
        <v>6.6</v>
      </c>
      <c r="N40" s="29">
        <v>6.95</v>
      </c>
      <c r="O40" s="29">
        <f>N40*$E$40</f>
        <v>6.95</v>
      </c>
      <c r="P40" s="29">
        <v>4</v>
      </c>
      <c r="Q40" s="29">
        <f>P40*$E$40</f>
        <v>4</v>
      </c>
      <c r="R40" s="29">
        <v>6</v>
      </c>
      <c r="S40" s="29">
        <f>R40*$E$40</f>
        <v>6</v>
      </c>
      <c r="T40" s="48">
        <v>100</v>
      </c>
      <c r="U40" s="29">
        <f>T40*$E$40</f>
        <v>100</v>
      </c>
      <c r="V40" s="48">
        <v>45</v>
      </c>
      <c r="W40" s="29">
        <f>V40*$E$40</f>
        <v>45</v>
      </c>
      <c r="X40" s="29">
        <v>2.5</v>
      </c>
      <c r="Y40" s="29">
        <f>X40*$E$40</f>
        <v>2.5</v>
      </c>
      <c r="Z40" s="29">
        <v>2</v>
      </c>
      <c r="AA40" s="29">
        <f>Z40*$E$40</f>
        <v>2</v>
      </c>
      <c r="AB40" s="29">
        <v>5</v>
      </c>
      <c r="AC40" s="29">
        <f>AB40*$E$40</f>
        <v>5</v>
      </c>
      <c r="AD40" s="29">
        <v>3</v>
      </c>
      <c r="AE40" s="29">
        <f>AD40*$E$40</f>
        <v>3</v>
      </c>
      <c r="AF40" s="29">
        <v>6</v>
      </c>
      <c r="AG40" s="29">
        <f>AF40*$E$40</f>
        <v>6</v>
      </c>
      <c r="AH40" s="29">
        <v>8.1999999999999993</v>
      </c>
      <c r="AI40" s="29">
        <f>AH40*$E$40</f>
        <v>8.1999999999999993</v>
      </c>
      <c r="AJ40" s="29">
        <v>10</v>
      </c>
      <c r="AK40" s="29">
        <f>AJ40*$E$40</f>
        <v>10</v>
      </c>
      <c r="AL40" s="29">
        <v>8</v>
      </c>
      <c r="AM40" s="29">
        <f>AL40*$E$40</f>
        <v>8</v>
      </c>
      <c r="AN40" s="29">
        <v>7</v>
      </c>
      <c r="AO40" s="29">
        <f>AN40*$E$40</f>
        <v>7</v>
      </c>
      <c r="AP40" s="48">
        <v>250</v>
      </c>
      <c r="AQ40" s="29">
        <f>AP40*$E$40</f>
        <v>250</v>
      </c>
    </row>
    <row r="41" spans="1:43" ht="21.75" customHeight="1" thickBot="1">
      <c r="A41" s="55" t="s">
        <v>83</v>
      </c>
      <c r="B41" s="55"/>
      <c r="C41" s="55"/>
      <c r="D41" s="55"/>
      <c r="E41" s="55"/>
      <c r="F41" s="39"/>
      <c r="G41" s="39"/>
      <c r="H41" s="30"/>
      <c r="I41" s="30">
        <f>SUM(I32:I40)+I29</f>
        <v>10223</v>
      </c>
      <c r="J41" s="30"/>
      <c r="K41" s="30">
        <f>SUM(K32:K40)+K29</f>
        <v>10126.5</v>
      </c>
      <c r="L41" s="30"/>
      <c r="M41" s="30">
        <f>SUM(M32:M40)+M29</f>
        <v>9604.6</v>
      </c>
      <c r="N41" s="30"/>
      <c r="O41" s="30">
        <f>SUM(O32:O40)+O29</f>
        <v>10213.849999999999</v>
      </c>
      <c r="P41" s="30"/>
      <c r="Q41" s="30">
        <f>SUM(Q32:Q40)+Q29</f>
        <v>17277</v>
      </c>
      <c r="R41" s="30"/>
      <c r="S41" s="30">
        <f>SUM(S32:S40)+S29</f>
        <v>8533</v>
      </c>
      <c r="T41" s="30"/>
      <c r="U41" s="30">
        <f>SUM(U32:U40)+U29</f>
        <v>20460</v>
      </c>
      <c r="V41" s="30"/>
      <c r="W41" s="30">
        <f>SUM(W32:W40)+W29</f>
        <v>66135</v>
      </c>
      <c r="X41" s="30"/>
      <c r="Y41" s="30">
        <f>SUM(Y32:Y40)+Y29</f>
        <v>8572.5</v>
      </c>
      <c r="Z41" s="30"/>
      <c r="AA41" s="30">
        <f>SUM(AA32:AA40)+AA29</f>
        <v>4351</v>
      </c>
      <c r="AB41" s="30"/>
      <c r="AC41" s="30">
        <f>SUM(AC32:AC40)+AC29</f>
        <v>9515</v>
      </c>
      <c r="AD41" s="30"/>
      <c r="AE41" s="30">
        <f>SUM(AE32:AE40)+AE29</f>
        <v>4900</v>
      </c>
      <c r="AF41" s="30"/>
      <c r="AG41" s="30">
        <f>SUM(AG32:AG40)+AG29</f>
        <v>9993</v>
      </c>
      <c r="AH41" s="30"/>
      <c r="AI41" s="30">
        <f>SUM(AI32:AI40)+AI29</f>
        <v>10921.919999999998</v>
      </c>
      <c r="AJ41" s="30"/>
      <c r="AK41" s="30">
        <f>SUM(AK32:AK40)+AK29</f>
        <v>13730</v>
      </c>
      <c r="AL41" s="30"/>
      <c r="AM41" s="30">
        <f>SUM(AM32:AM40)+AM29</f>
        <v>73299</v>
      </c>
      <c r="AN41" s="30"/>
      <c r="AO41" s="30">
        <f>SUM(AO32:AO40)+AO29</f>
        <v>9961</v>
      </c>
      <c r="AP41" s="30"/>
      <c r="AQ41" s="30">
        <f>SUM(AQ32:AQ40)+AQ29</f>
        <v>23250</v>
      </c>
    </row>
    <row r="42" spans="1:43" ht="13.5" thickTop="1"/>
  </sheetData>
  <mergeCells count="24">
    <mergeCell ref="R1:S1"/>
    <mergeCell ref="A41:E41"/>
    <mergeCell ref="A15:E15"/>
    <mergeCell ref="A16:E16"/>
    <mergeCell ref="A28:E28"/>
    <mergeCell ref="A29:E29"/>
    <mergeCell ref="F1:G1"/>
    <mergeCell ref="J1:K1"/>
    <mergeCell ref="H1:I1"/>
    <mergeCell ref="L1:M1"/>
    <mergeCell ref="N1:O1"/>
    <mergeCell ref="P1:Q1"/>
    <mergeCell ref="AP1:AQ1"/>
    <mergeCell ref="T1:U1"/>
    <mergeCell ref="V1:W1"/>
    <mergeCell ref="X1:Y1"/>
    <mergeCell ref="Z1:AA1"/>
    <mergeCell ref="AB1:AC1"/>
    <mergeCell ref="AD1:AE1"/>
    <mergeCell ref="AF1:AG1"/>
    <mergeCell ref="AH1:AI1"/>
    <mergeCell ref="AJ1:AK1"/>
    <mergeCell ref="AL1:AM1"/>
    <mergeCell ref="AN1:AO1"/>
  </mergeCells>
  <phoneticPr fontId="4" type="noConversion"/>
  <pageMargins left="0.78740157480314965" right="0.15748031496062992" top="0.94488188976377963" bottom="0.47244094488188981" header="0.23622047244094491" footer="0.23622047244094491"/>
  <pageSetup paperSize="9" scale="91" firstPageNumber="5" orientation="portrait" useFirstPageNumber="1" r:id="rId1"/>
  <headerFooter alignWithMargins="0">
    <oddHeader xml:space="preserve">&amp;L&amp;"Arial,Bold"UGU DISTRICT MUNICIPALITY
PROVISION OF JETTING AND SEWAGE VACUUM TANKER SERVICES (VTS) WITHIN UGU DISTRICT MUNICIPALITY
CONTRACT UGU-07-1434&amp;K000000-2017: (36 MONTHS CONTRACT)&amp;R
</oddHeader>
    <oddFooter>&amp;L&amp;7Part C2: Schedule of Quantities&amp;CPage PD&amp;P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6D9E5-9E34-4AD6-A527-8C032C555AB8}">
  <dimension ref="A1:CG42"/>
  <sheetViews>
    <sheetView view="pageBreakPreview" zoomScaleNormal="100" zoomScaleSheetLayoutView="100" workbookViewId="0">
      <pane xSplit="7" ySplit="2" topLeftCell="H46" activePane="bottomRight" state="frozen"/>
      <selection pane="bottomRight" activeCell="F38" sqref="F38"/>
      <selection pane="bottomLeft" activeCell="A3" sqref="A3"/>
      <selection pane="topRight" activeCell="H1" sqref="H1"/>
    </sheetView>
  </sheetViews>
  <sheetFormatPr defaultRowHeight="12.75"/>
  <cols>
    <col min="1" max="1" width="8.5703125" style="1" bestFit="1" customWidth="1"/>
    <col min="2" max="2" width="11.7109375" style="1" customWidth="1"/>
    <col min="3" max="3" width="37.28515625" style="1" customWidth="1"/>
    <col min="4" max="5" width="6.7109375" style="2" customWidth="1"/>
    <col min="6" max="6" width="11" style="40" customWidth="1"/>
    <col min="7" max="7" width="13.7109375" style="40" hidden="1" customWidth="1"/>
    <col min="8" max="21" width="13.7109375" style="32" hidden="1" customWidth="1"/>
    <col min="22" max="23" width="15.5703125" style="32" hidden="1" customWidth="1"/>
    <col min="24" max="38" width="13.7109375" style="32" hidden="1" customWidth="1"/>
    <col min="39" max="39" width="15" style="32" hidden="1" customWidth="1"/>
    <col min="40" max="43" width="13.7109375" style="32" hidden="1" customWidth="1"/>
    <col min="44" max="44" width="0" style="19" hidden="1" customWidth="1"/>
    <col min="45" max="85" width="9.140625" style="19" customWidth="1"/>
  </cols>
  <sheetData>
    <row r="1" spans="1:85" s="22" customFormat="1" ht="40.5" customHeight="1">
      <c r="A1" s="23"/>
      <c r="B1" s="23"/>
      <c r="C1" s="23"/>
      <c r="D1" s="24"/>
      <c r="E1" s="24"/>
      <c r="F1" s="56"/>
      <c r="G1" s="56"/>
      <c r="H1" s="54" t="s">
        <v>0</v>
      </c>
      <c r="I1" s="54"/>
      <c r="J1" s="54" t="s">
        <v>1</v>
      </c>
      <c r="K1" s="54"/>
      <c r="L1" s="54" t="s">
        <v>2</v>
      </c>
      <c r="M1" s="54"/>
      <c r="N1" s="54" t="s">
        <v>3</v>
      </c>
      <c r="O1" s="54"/>
      <c r="P1" s="54" t="s">
        <v>4</v>
      </c>
      <c r="Q1" s="54"/>
      <c r="R1" s="54" t="s">
        <v>5</v>
      </c>
      <c r="S1" s="54"/>
      <c r="T1" s="54" t="s">
        <v>6</v>
      </c>
      <c r="U1" s="54"/>
      <c r="V1" s="54" t="s">
        <v>7</v>
      </c>
      <c r="W1" s="54"/>
      <c r="X1" s="54" t="s">
        <v>8</v>
      </c>
      <c r="Y1" s="54"/>
      <c r="Z1" s="54" t="s">
        <v>9</v>
      </c>
      <c r="AA1" s="54"/>
      <c r="AB1" s="54" t="s">
        <v>10</v>
      </c>
      <c r="AC1" s="54"/>
      <c r="AD1" s="54" t="s">
        <v>11</v>
      </c>
      <c r="AE1" s="54"/>
      <c r="AF1" s="54" t="s">
        <v>12</v>
      </c>
      <c r="AG1" s="54"/>
      <c r="AH1" s="54" t="s">
        <v>13</v>
      </c>
      <c r="AI1" s="54"/>
      <c r="AJ1" s="54" t="s">
        <v>14</v>
      </c>
      <c r="AK1" s="54"/>
      <c r="AL1" s="54" t="s">
        <v>15</v>
      </c>
      <c r="AM1" s="54"/>
      <c r="AN1" s="54" t="s">
        <v>16</v>
      </c>
      <c r="AO1" s="54"/>
      <c r="AP1" s="54" t="s">
        <v>17</v>
      </c>
      <c r="AQ1" s="54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</row>
    <row r="2" spans="1:85" s="8" customFormat="1" ht="33" customHeight="1">
      <c r="A2" s="7" t="s">
        <v>18</v>
      </c>
      <c r="B2" s="7" t="s">
        <v>19</v>
      </c>
      <c r="C2" s="7" t="s">
        <v>20</v>
      </c>
      <c r="D2" s="7" t="s">
        <v>21</v>
      </c>
      <c r="E2" s="7" t="s">
        <v>22</v>
      </c>
      <c r="F2" s="49" t="s">
        <v>23</v>
      </c>
      <c r="G2" s="35" t="s">
        <v>24</v>
      </c>
      <c r="H2" s="25" t="s">
        <v>23</v>
      </c>
      <c r="I2" s="26" t="s">
        <v>24</v>
      </c>
      <c r="J2" s="25" t="s">
        <v>23</v>
      </c>
      <c r="K2" s="26" t="s">
        <v>24</v>
      </c>
      <c r="L2" s="25" t="s">
        <v>23</v>
      </c>
      <c r="M2" s="26" t="s">
        <v>24</v>
      </c>
      <c r="N2" s="25" t="s">
        <v>23</v>
      </c>
      <c r="O2" s="26" t="s">
        <v>24</v>
      </c>
      <c r="P2" s="25" t="s">
        <v>23</v>
      </c>
      <c r="Q2" s="26" t="s">
        <v>24</v>
      </c>
      <c r="R2" s="25" t="s">
        <v>23</v>
      </c>
      <c r="S2" s="26" t="s">
        <v>24</v>
      </c>
      <c r="T2" s="25" t="s">
        <v>23</v>
      </c>
      <c r="U2" s="26" t="s">
        <v>24</v>
      </c>
      <c r="V2" s="25" t="s">
        <v>23</v>
      </c>
      <c r="W2" s="26" t="s">
        <v>24</v>
      </c>
      <c r="X2" s="25" t="s">
        <v>23</v>
      </c>
      <c r="Y2" s="26" t="s">
        <v>24</v>
      </c>
      <c r="Z2" s="25" t="s">
        <v>23</v>
      </c>
      <c r="AA2" s="26" t="s">
        <v>24</v>
      </c>
      <c r="AB2" s="25" t="s">
        <v>23</v>
      </c>
      <c r="AC2" s="26" t="s">
        <v>24</v>
      </c>
      <c r="AD2" s="25" t="s">
        <v>23</v>
      </c>
      <c r="AE2" s="26" t="s">
        <v>24</v>
      </c>
      <c r="AF2" s="25" t="s">
        <v>23</v>
      </c>
      <c r="AG2" s="26" t="s">
        <v>24</v>
      </c>
      <c r="AH2" s="25" t="s">
        <v>23</v>
      </c>
      <c r="AI2" s="26" t="s">
        <v>24</v>
      </c>
      <c r="AJ2" s="25" t="s">
        <v>23</v>
      </c>
      <c r="AK2" s="26" t="s">
        <v>24</v>
      </c>
      <c r="AL2" s="25" t="s">
        <v>23</v>
      </c>
      <c r="AM2" s="26" t="s">
        <v>24</v>
      </c>
      <c r="AN2" s="25" t="s">
        <v>23</v>
      </c>
      <c r="AO2" s="26" t="s">
        <v>24</v>
      </c>
      <c r="AP2" s="25" t="s">
        <v>23</v>
      </c>
      <c r="AQ2" s="26" t="s">
        <v>24</v>
      </c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</row>
    <row r="3" spans="1:85" ht="38.25">
      <c r="A3" s="14"/>
      <c r="B3" s="14"/>
      <c r="C3" s="15" t="s">
        <v>25</v>
      </c>
      <c r="D3" s="16"/>
      <c r="E3" s="16"/>
      <c r="F3" s="36"/>
      <c r="G3" s="36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</row>
    <row r="4" spans="1:85" ht="38.25">
      <c r="A4" s="13" t="s">
        <v>26</v>
      </c>
      <c r="B4" s="5"/>
      <c r="C4" s="17" t="s">
        <v>27</v>
      </c>
      <c r="D4" s="6"/>
      <c r="E4" s="6"/>
      <c r="F4" s="37"/>
      <c r="G4" s="37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</row>
    <row r="5" spans="1:85" ht="127.5">
      <c r="A5" s="10" t="s">
        <v>28</v>
      </c>
      <c r="B5" s="3"/>
      <c r="C5" s="10" t="s">
        <v>29</v>
      </c>
      <c r="D5" s="11"/>
      <c r="E5" s="4"/>
      <c r="F5" s="38"/>
      <c r="G5" s="3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</row>
    <row r="6" spans="1:85" ht="25.5" customHeight="1">
      <c r="A6" s="10" t="s">
        <v>30</v>
      </c>
      <c r="B6" s="3"/>
      <c r="C6" s="10" t="s">
        <v>31</v>
      </c>
      <c r="D6" s="11" t="s">
        <v>32</v>
      </c>
      <c r="E6" s="4">
        <v>1</v>
      </c>
      <c r="F6" s="38"/>
      <c r="G6" s="38"/>
      <c r="H6" s="29">
        <v>400</v>
      </c>
      <c r="I6" s="29">
        <f>H6*$E$6</f>
        <v>400</v>
      </c>
      <c r="J6" s="29">
        <v>390</v>
      </c>
      <c r="K6" s="29">
        <f>J6*$E$6</f>
        <v>390</v>
      </c>
      <c r="L6" s="29">
        <v>350</v>
      </c>
      <c r="M6" s="29">
        <f>L6*$E$6</f>
        <v>350</v>
      </c>
      <c r="N6" s="29">
        <v>395</v>
      </c>
      <c r="O6" s="29">
        <f>N6*$E$6</f>
        <v>395</v>
      </c>
      <c r="P6" s="29">
        <v>2000</v>
      </c>
      <c r="Q6" s="29">
        <f>P6*$E$6</f>
        <v>2000</v>
      </c>
      <c r="R6" s="29">
        <v>400</v>
      </c>
      <c r="S6" s="29">
        <f>R6*$E$6</f>
        <v>400</v>
      </c>
      <c r="T6" s="29">
        <v>1500</v>
      </c>
      <c r="U6" s="29">
        <f>T6*$E$6</f>
        <v>1500</v>
      </c>
      <c r="V6" s="29">
        <v>6000</v>
      </c>
      <c r="W6" s="29">
        <f>V6*$E$6</f>
        <v>6000</v>
      </c>
      <c r="X6" s="29">
        <v>300</v>
      </c>
      <c r="Y6" s="29">
        <f>X6*$E$6</f>
        <v>300</v>
      </c>
      <c r="Z6" s="29">
        <v>180</v>
      </c>
      <c r="AA6" s="29">
        <f>Z6*$E$6</f>
        <v>180</v>
      </c>
      <c r="AB6" s="29">
        <v>380</v>
      </c>
      <c r="AC6" s="29">
        <f>AB6*$E$6</f>
        <v>380</v>
      </c>
      <c r="AD6" s="29">
        <v>210</v>
      </c>
      <c r="AE6" s="29">
        <f>AD6*$E$6</f>
        <v>210</v>
      </c>
      <c r="AF6" s="29">
        <v>380</v>
      </c>
      <c r="AG6" s="29">
        <f>AF6*$E$6</f>
        <v>380</v>
      </c>
      <c r="AH6" s="29">
        <v>380</v>
      </c>
      <c r="AI6" s="29">
        <f>AH6*$E$6</f>
        <v>380</v>
      </c>
      <c r="AJ6" s="29">
        <v>700</v>
      </c>
      <c r="AK6" s="29">
        <f>AJ6*$E$6</f>
        <v>700</v>
      </c>
      <c r="AL6" s="29">
        <v>5460</v>
      </c>
      <c r="AM6" s="29">
        <f>AL6*$E$6</f>
        <v>5460</v>
      </c>
      <c r="AN6" s="29">
        <v>400</v>
      </c>
      <c r="AO6" s="29">
        <f>AN6*$E$6</f>
        <v>400</v>
      </c>
      <c r="AP6" s="29">
        <v>1750</v>
      </c>
      <c r="AQ6" s="29">
        <f>AP6*$E$6</f>
        <v>1750</v>
      </c>
    </row>
    <row r="7" spans="1:85" ht="53.25" customHeight="1">
      <c r="A7" s="10" t="s">
        <v>33</v>
      </c>
      <c r="B7" s="3"/>
      <c r="C7" s="10" t="s">
        <v>34</v>
      </c>
      <c r="D7" s="11" t="s">
        <v>32</v>
      </c>
      <c r="E7" s="4">
        <v>1</v>
      </c>
      <c r="F7" s="38"/>
      <c r="G7" s="38"/>
      <c r="H7" s="29">
        <v>460</v>
      </c>
      <c r="I7" s="29">
        <f>H7*$E$7</f>
        <v>460</v>
      </c>
      <c r="J7" s="29">
        <v>450</v>
      </c>
      <c r="K7" s="29">
        <f>J7*$E$7</f>
        <v>450</v>
      </c>
      <c r="L7" s="29">
        <v>440</v>
      </c>
      <c r="M7" s="29">
        <f>L7*$E$7</f>
        <v>440</v>
      </c>
      <c r="N7" s="29">
        <v>455</v>
      </c>
      <c r="O7" s="29">
        <f>N7*$E$7</f>
        <v>455</v>
      </c>
      <c r="P7" s="29">
        <v>375</v>
      </c>
      <c r="Q7" s="29">
        <f>P7*$E$7</f>
        <v>375</v>
      </c>
      <c r="R7" s="29">
        <v>400</v>
      </c>
      <c r="S7" s="29">
        <f>R7*$E$7</f>
        <v>400</v>
      </c>
      <c r="T7" s="29">
        <v>1800</v>
      </c>
      <c r="U7" s="29">
        <f>T7*$E$7</f>
        <v>1800</v>
      </c>
      <c r="V7" s="29">
        <v>1250</v>
      </c>
      <c r="W7" s="29">
        <f>V7*$E$7</f>
        <v>1250</v>
      </c>
      <c r="X7" s="29">
        <v>345</v>
      </c>
      <c r="Y7" s="29">
        <f>X7*$E$7</f>
        <v>345</v>
      </c>
      <c r="Z7" s="29">
        <v>225</v>
      </c>
      <c r="AA7" s="29">
        <f>Z7*$E$7</f>
        <v>225</v>
      </c>
      <c r="AB7" s="29">
        <v>410</v>
      </c>
      <c r="AC7" s="29">
        <f>AB7*$E$7</f>
        <v>410</v>
      </c>
      <c r="AD7" s="29">
        <v>265</v>
      </c>
      <c r="AE7" s="29">
        <f>AD7*$E$7</f>
        <v>265</v>
      </c>
      <c r="AF7" s="29">
        <v>450</v>
      </c>
      <c r="AG7" s="29">
        <f>AF7*$E$7</f>
        <v>450</v>
      </c>
      <c r="AH7" s="29">
        <v>400</v>
      </c>
      <c r="AI7" s="29">
        <f>AH7*$E$7</f>
        <v>400</v>
      </c>
      <c r="AJ7" s="29">
        <v>800</v>
      </c>
      <c r="AK7" s="29">
        <f>AJ7*$E$7</f>
        <v>800</v>
      </c>
      <c r="AL7" s="29">
        <v>6260</v>
      </c>
      <c r="AM7" s="29">
        <f>AL7*$E$7</f>
        <v>6260</v>
      </c>
      <c r="AN7" s="29">
        <v>450</v>
      </c>
      <c r="AO7" s="29">
        <f>AN7*$E$7</f>
        <v>450</v>
      </c>
      <c r="AP7" s="29">
        <v>2000</v>
      </c>
      <c r="AQ7" s="29">
        <f>AP7*$E$7</f>
        <v>2000</v>
      </c>
    </row>
    <row r="8" spans="1:85" ht="52.5" customHeight="1">
      <c r="A8" s="10" t="s">
        <v>35</v>
      </c>
      <c r="B8" s="3"/>
      <c r="C8" s="10" t="s">
        <v>36</v>
      </c>
      <c r="D8" s="11" t="s">
        <v>32</v>
      </c>
      <c r="E8" s="4">
        <v>1</v>
      </c>
      <c r="F8" s="38"/>
      <c r="G8" s="38"/>
      <c r="H8" s="29">
        <v>480</v>
      </c>
      <c r="I8" s="29">
        <f>H8*$E$8</f>
        <v>480</v>
      </c>
      <c r="J8" s="29">
        <v>470</v>
      </c>
      <c r="K8" s="29">
        <f>J8*$E$8</f>
        <v>470</v>
      </c>
      <c r="L8" s="29">
        <v>450</v>
      </c>
      <c r="M8" s="29">
        <f>L8*$E$8</f>
        <v>450</v>
      </c>
      <c r="N8" s="29">
        <v>475</v>
      </c>
      <c r="O8" s="29">
        <f>N8*$E$8</f>
        <v>475</v>
      </c>
      <c r="P8" s="29">
        <v>480</v>
      </c>
      <c r="Q8" s="29">
        <f>P8*$E$8</f>
        <v>480</v>
      </c>
      <c r="R8" s="29">
        <v>400</v>
      </c>
      <c r="S8" s="29">
        <f>R8*$E$8</f>
        <v>400</v>
      </c>
      <c r="T8" s="29">
        <v>380</v>
      </c>
      <c r="U8" s="29">
        <f>T8*$E$8</f>
        <v>380</v>
      </c>
      <c r="V8" s="29">
        <v>2250</v>
      </c>
      <c r="W8" s="29">
        <f>V8*$E$8</f>
        <v>2250</v>
      </c>
      <c r="X8" s="29">
        <v>450</v>
      </c>
      <c r="Y8" s="29">
        <f>X8*$E$8</f>
        <v>450</v>
      </c>
      <c r="Z8" s="29">
        <v>180</v>
      </c>
      <c r="AA8" s="29">
        <f>Z8*$E$8</f>
        <v>180</v>
      </c>
      <c r="AB8" s="29">
        <v>430</v>
      </c>
      <c r="AC8" s="29">
        <f>AB8*$E$8</f>
        <v>430</v>
      </c>
      <c r="AD8" s="29">
        <v>210</v>
      </c>
      <c r="AE8" s="29">
        <f>AD8*$E$8</f>
        <v>210</v>
      </c>
      <c r="AF8" s="29">
        <v>450</v>
      </c>
      <c r="AG8" s="29">
        <f>AF8*$E$8</f>
        <v>450</v>
      </c>
      <c r="AH8" s="29">
        <v>410</v>
      </c>
      <c r="AI8" s="29">
        <f>AH8*$E$8</f>
        <v>410</v>
      </c>
      <c r="AJ8" s="29">
        <v>450</v>
      </c>
      <c r="AK8" s="29">
        <f>AJ8*$E$8</f>
        <v>450</v>
      </c>
      <c r="AL8" s="29">
        <v>1560</v>
      </c>
      <c r="AM8" s="29">
        <f>AL8*$E$8</f>
        <v>1560</v>
      </c>
      <c r="AN8" s="29">
        <v>470</v>
      </c>
      <c r="AO8" s="29">
        <f>AN8*$E$8</f>
        <v>470</v>
      </c>
      <c r="AP8" s="29">
        <v>400</v>
      </c>
      <c r="AQ8" s="29">
        <f>AP8*$E$8</f>
        <v>400</v>
      </c>
    </row>
    <row r="9" spans="1:85" ht="51">
      <c r="A9" s="10" t="s">
        <v>37</v>
      </c>
      <c r="B9" s="3"/>
      <c r="C9" s="10" t="s">
        <v>38</v>
      </c>
      <c r="D9" s="11" t="s">
        <v>39</v>
      </c>
      <c r="E9" s="4">
        <v>1</v>
      </c>
      <c r="F9" s="38"/>
      <c r="G9" s="38"/>
      <c r="H9" s="29">
        <v>300</v>
      </c>
      <c r="I9" s="29">
        <f>H9*$E$9</f>
        <v>300</v>
      </c>
      <c r="J9" s="29">
        <v>290</v>
      </c>
      <c r="K9" s="29">
        <f>J9*$E$9</f>
        <v>290</v>
      </c>
      <c r="L9" s="29">
        <v>275</v>
      </c>
      <c r="M9" s="29">
        <f>L9*$E$9</f>
        <v>275</v>
      </c>
      <c r="N9" s="29">
        <v>295</v>
      </c>
      <c r="O9" s="29">
        <f>N9*$E$9</f>
        <v>295</v>
      </c>
      <c r="P9" s="29">
        <v>720</v>
      </c>
      <c r="Q9" s="29">
        <f>P9*$E$9</f>
        <v>720</v>
      </c>
      <c r="R9" s="29">
        <v>200</v>
      </c>
      <c r="S9" s="29">
        <f>R9*$E$9</f>
        <v>200</v>
      </c>
      <c r="T9" s="29">
        <v>400</v>
      </c>
      <c r="U9" s="29">
        <f>T9*$E$9</f>
        <v>400</v>
      </c>
      <c r="V9" s="29">
        <v>2250</v>
      </c>
      <c r="W9" s="29">
        <f>V9*$E$9</f>
        <v>2250</v>
      </c>
      <c r="X9" s="29">
        <v>250</v>
      </c>
      <c r="Y9" s="29">
        <f>X9*$E$9</f>
        <v>250</v>
      </c>
      <c r="Z9" s="29">
        <v>180</v>
      </c>
      <c r="AA9" s="29">
        <f>Z9*$E$9</f>
        <v>180</v>
      </c>
      <c r="AB9" s="29">
        <v>270</v>
      </c>
      <c r="AC9" s="29">
        <f>AB9*$E$9</f>
        <v>270</v>
      </c>
      <c r="AD9" s="29">
        <v>210</v>
      </c>
      <c r="AE9" s="29">
        <f>AD9*$E$9</f>
        <v>210</v>
      </c>
      <c r="AF9" s="29">
        <v>310</v>
      </c>
      <c r="AG9" s="29">
        <f>AF9*$E$9</f>
        <v>310</v>
      </c>
      <c r="AH9" s="29">
        <v>280</v>
      </c>
      <c r="AI9" s="29">
        <f>AH9*$E$9</f>
        <v>280</v>
      </c>
      <c r="AJ9" s="29">
        <v>450</v>
      </c>
      <c r="AK9" s="29">
        <f>AJ9*$E$9</f>
        <v>450</v>
      </c>
      <c r="AL9" s="29">
        <v>1560</v>
      </c>
      <c r="AM9" s="29">
        <f>AL9*$E$9</f>
        <v>1560</v>
      </c>
      <c r="AN9" s="29">
        <v>300</v>
      </c>
      <c r="AO9" s="29">
        <f>AN9*$E$9</f>
        <v>300</v>
      </c>
      <c r="AP9" s="29">
        <v>400</v>
      </c>
      <c r="AQ9" s="29">
        <f>AP9*$E$9</f>
        <v>400</v>
      </c>
    </row>
    <row r="10" spans="1:85" ht="64.5" customHeight="1">
      <c r="A10" s="10" t="s">
        <v>40</v>
      </c>
      <c r="B10" s="9"/>
      <c r="C10" s="10" t="s">
        <v>41</v>
      </c>
      <c r="D10" s="18" t="s">
        <v>39</v>
      </c>
      <c r="E10" s="4">
        <v>1</v>
      </c>
      <c r="F10" s="38"/>
      <c r="G10" s="38"/>
      <c r="H10" s="29">
        <v>552</v>
      </c>
      <c r="I10" s="29">
        <f>H10*$E$10</f>
        <v>552</v>
      </c>
      <c r="J10" s="29">
        <v>550</v>
      </c>
      <c r="K10" s="29">
        <f>J10*$E$10</f>
        <v>550</v>
      </c>
      <c r="L10" s="29">
        <v>545</v>
      </c>
      <c r="M10" s="29">
        <f>L10*$E$10</f>
        <v>545</v>
      </c>
      <c r="N10" s="29">
        <v>550</v>
      </c>
      <c r="O10" s="29">
        <f>N10*$E$10</f>
        <v>550</v>
      </c>
      <c r="P10" s="29">
        <v>600</v>
      </c>
      <c r="Q10" s="29">
        <f>P10*$E$10</f>
        <v>600</v>
      </c>
      <c r="R10" s="29">
        <v>400</v>
      </c>
      <c r="S10" s="29">
        <f>R10*$E$10</f>
        <v>400</v>
      </c>
      <c r="T10" s="29">
        <v>380</v>
      </c>
      <c r="U10" s="29">
        <f>T10*$E$10</f>
        <v>380</v>
      </c>
      <c r="V10" s="29">
        <v>2250</v>
      </c>
      <c r="W10" s="29">
        <f>V10*$E$10</f>
        <v>2250</v>
      </c>
      <c r="X10" s="29">
        <v>500</v>
      </c>
      <c r="Y10" s="29">
        <f>X10*$E$10</f>
        <v>500</v>
      </c>
      <c r="Z10" s="29">
        <v>180</v>
      </c>
      <c r="AA10" s="29">
        <f>Z10*$E$10</f>
        <v>180</v>
      </c>
      <c r="AB10" s="29">
        <v>500</v>
      </c>
      <c r="AC10" s="29">
        <f>AB10*$E$10</f>
        <v>500</v>
      </c>
      <c r="AD10" s="29">
        <v>210</v>
      </c>
      <c r="AE10" s="29">
        <f>AD10*$E$10</f>
        <v>210</v>
      </c>
      <c r="AF10" s="29">
        <v>550</v>
      </c>
      <c r="AG10" s="29">
        <f>AF10*$E$10</f>
        <v>550</v>
      </c>
      <c r="AH10" s="29">
        <v>525</v>
      </c>
      <c r="AI10" s="29">
        <f>AH10*$E$10</f>
        <v>525</v>
      </c>
      <c r="AJ10" s="29">
        <v>500</v>
      </c>
      <c r="AK10" s="29">
        <f>AJ10*$E$10</f>
        <v>500</v>
      </c>
      <c r="AL10" s="29">
        <v>1760</v>
      </c>
      <c r="AM10" s="29">
        <f>AL10*$E$10</f>
        <v>1760</v>
      </c>
      <c r="AN10" s="29">
        <v>495</v>
      </c>
      <c r="AO10" s="29">
        <f>AN10*$E$10</f>
        <v>495</v>
      </c>
      <c r="AP10" s="29">
        <v>400</v>
      </c>
      <c r="AQ10" s="29">
        <f>AP10*$E$10</f>
        <v>400</v>
      </c>
    </row>
    <row r="11" spans="1:85" ht="64.5" customHeight="1">
      <c r="A11" s="10" t="s">
        <v>42</v>
      </c>
      <c r="B11" s="9"/>
      <c r="C11" s="10" t="s">
        <v>43</v>
      </c>
      <c r="D11" s="18" t="s">
        <v>39</v>
      </c>
      <c r="E11" s="4">
        <v>1</v>
      </c>
      <c r="F11" s="38"/>
      <c r="G11" s="38"/>
      <c r="H11" s="29">
        <v>345</v>
      </c>
      <c r="I11" s="29">
        <f>H11*$E$11</f>
        <v>345</v>
      </c>
      <c r="J11" s="29">
        <v>340</v>
      </c>
      <c r="K11" s="29">
        <f>J11*$E$11</f>
        <v>340</v>
      </c>
      <c r="L11" s="29">
        <v>340</v>
      </c>
      <c r="M11" s="29">
        <f>L11*$E$11</f>
        <v>340</v>
      </c>
      <c r="N11" s="29">
        <v>350</v>
      </c>
      <c r="O11" s="29">
        <f>N11*$E$11</f>
        <v>350</v>
      </c>
      <c r="P11" s="29">
        <v>780</v>
      </c>
      <c r="Q11" s="29">
        <f>P11*$E$11</f>
        <v>780</v>
      </c>
      <c r="R11" s="29">
        <v>345</v>
      </c>
      <c r="S11" s="29">
        <f>R11*$E$11</f>
        <v>345</v>
      </c>
      <c r="T11" s="29">
        <v>380</v>
      </c>
      <c r="U11" s="29">
        <f>T11*$E$11</f>
        <v>380</v>
      </c>
      <c r="V11" s="29">
        <v>2900</v>
      </c>
      <c r="W11" s="29">
        <f>V11*$E$11</f>
        <v>2900</v>
      </c>
      <c r="X11" s="29">
        <v>300</v>
      </c>
      <c r="Y11" s="29">
        <f>X11*$E$11</f>
        <v>300</v>
      </c>
      <c r="Z11" s="29">
        <v>180</v>
      </c>
      <c r="AA11" s="29">
        <f>Z11*$E$11</f>
        <v>180</v>
      </c>
      <c r="AB11" s="29">
        <v>330</v>
      </c>
      <c r="AC11" s="29">
        <f>AB11*$E$11</f>
        <v>330</v>
      </c>
      <c r="AD11" s="29">
        <v>210</v>
      </c>
      <c r="AE11" s="29">
        <f>AD11*$E$11</f>
        <v>210</v>
      </c>
      <c r="AF11" s="29">
        <v>340</v>
      </c>
      <c r="AG11" s="29">
        <f>AF11*$E$11</f>
        <v>340</v>
      </c>
      <c r="AH11" s="29">
        <v>320</v>
      </c>
      <c r="AI11" s="29">
        <f>AH11*$E$11</f>
        <v>320</v>
      </c>
      <c r="AJ11" s="29">
        <v>500</v>
      </c>
      <c r="AK11" s="29">
        <f>AJ11*$E$11</f>
        <v>500</v>
      </c>
      <c r="AL11" s="29">
        <v>1760</v>
      </c>
      <c r="AM11" s="29">
        <f>AL11*$E$11</f>
        <v>1760</v>
      </c>
      <c r="AN11" s="29">
        <v>340</v>
      </c>
      <c r="AO11" s="29">
        <f>AN11*$E$11</f>
        <v>340</v>
      </c>
      <c r="AP11" s="29">
        <v>400</v>
      </c>
      <c r="AQ11" s="29">
        <f>AP11*$E$11</f>
        <v>400</v>
      </c>
    </row>
    <row r="12" spans="1:85" ht="64.5" customHeight="1">
      <c r="A12" s="10" t="s">
        <v>44</v>
      </c>
      <c r="B12" s="9"/>
      <c r="C12" s="12" t="s">
        <v>45</v>
      </c>
      <c r="D12" s="18" t="s">
        <v>39</v>
      </c>
      <c r="E12" s="4">
        <v>1</v>
      </c>
      <c r="F12" s="38"/>
      <c r="G12" s="38"/>
      <c r="H12" s="29">
        <v>500</v>
      </c>
      <c r="I12" s="29">
        <f>H12*$E$12</f>
        <v>500</v>
      </c>
      <c r="J12" s="29">
        <v>495</v>
      </c>
      <c r="K12" s="29">
        <f>J12*$E$12</f>
        <v>495</v>
      </c>
      <c r="L12" s="29">
        <v>475</v>
      </c>
      <c r="M12" s="29">
        <f>L12*$E$12</f>
        <v>475</v>
      </c>
      <c r="N12" s="29">
        <v>498</v>
      </c>
      <c r="O12" s="29">
        <f>N12*$E$12</f>
        <v>498</v>
      </c>
      <c r="P12" s="29">
        <v>520</v>
      </c>
      <c r="Q12" s="29">
        <f>P12*$E$12</f>
        <v>520</v>
      </c>
      <c r="R12" s="29">
        <v>400</v>
      </c>
      <c r="S12" s="29">
        <f>R12*$E$12</f>
        <v>400</v>
      </c>
      <c r="T12" s="29">
        <v>1500</v>
      </c>
      <c r="U12" s="29">
        <f>T12*$E$12</f>
        <v>1500</v>
      </c>
      <c r="V12" s="29">
        <v>3000</v>
      </c>
      <c r="W12" s="29">
        <f>V12*$E$12</f>
        <v>3000</v>
      </c>
      <c r="X12" s="29">
        <v>450</v>
      </c>
      <c r="Y12" s="29">
        <f>X12*$E$12</f>
        <v>450</v>
      </c>
      <c r="Z12" s="29">
        <v>180</v>
      </c>
      <c r="AA12" s="29">
        <f>Z12*$E$12</f>
        <v>180</v>
      </c>
      <c r="AB12" s="29">
        <v>480</v>
      </c>
      <c r="AC12" s="29">
        <f>AB12*$E$12</f>
        <v>480</v>
      </c>
      <c r="AD12" s="29">
        <v>21</v>
      </c>
      <c r="AE12" s="29">
        <f>AD12*$E$12</f>
        <v>21</v>
      </c>
      <c r="AF12" s="29">
        <v>480</v>
      </c>
      <c r="AG12" s="29">
        <f>AF12*$E$12</f>
        <v>480</v>
      </c>
      <c r="AH12" s="29">
        <v>450</v>
      </c>
      <c r="AI12" s="29">
        <f>AH12*$E$12</f>
        <v>450</v>
      </c>
      <c r="AJ12" s="29">
        <v>500</v>
      </c>
      <c r="AK12" s="29">
        <f>AJ12*$E$12</f>
        <v>500</v>
      </c>
      <c r="AL12" s="29">
        <v>6260</v>
      </c>
      <c r="AM12" s="29">
        <f>AL12*$E$12</f>
        <v>6260</v>
      </c>
      <c r="AN12" s="29">
        <v>500</v>
      </c>
      <c r="AO12" s="29">
        <f>AN12*$E$12</f>
        <v>500</v>
      </c>
      <c r="AP12" s="29">
        <v>1750</v>
      </c>
      <c r="AQ12" s="29">
        <f>AP12*$E$12</f>
        <v>1750</v>
      </c>
    </row>
    <row r="13" spans="1:85" ht="76.5">
      <c r="A13" s="10" t="s">
        <v>46</v>
      </c>
      <c r="B13" s="9"/>
      <c r="C13" s="12" t="s">
        <v>47</v>
      </c>
      <c r="D13" s="18" t="s">
        <v>39</v>
      </c>
      <c r="E13" s="4">
        <v>1</v>
      </c>
      <c r="F13" s="38"/>
      <c r="G13" s="38"/>
      <c r="H13" s="29">
        <v>800</v>
      </c>
      <c r="I13" s="29">
        <f>H13*$E$13</f>
        <v>800</v>
      </c>
      <c r="J13" s="29">
        <v>799</v>
      </c>
      <c r="K13" s="29">
        <f>J13*$E$13</f>
        <v>799</v>
      </c>
      <c r="L13" s="29">
        <v>770</v>
      </c>
      <c r="M13" s="29">
        <f>L13*$E$13</f>
        <v>770</v>
      </c>
      <c r="N13" s="29">
        <v>795</v>
      </c>
      <c r="O13" s="29">
        <f>N13*$E$13</f>
        <v>795</v>
      </c>
      <c r="P13" s="29">
        <v>280</v>
      </c>
      <c r="Q13" s="29">
        <f>P13*$E$13</f>
        <v>280</v>
      </c>
      <c r="R13" s="29">
        <v>500</v>
      </c>
      <c r="S13" s="29">
        <f>R13*$E$13</f>
        <v>500</v>
      </c>
      <c r="T13" s="29">
        <v>380</v>
      </c>
      <c r="U13" s="29">
        <f>T13*$E$13</f>
        <v>380</v>
      </c>
      <c r="V13" s="29">
        <v>300</v>
      </c>
      <c r="W13" s="29">
        <f>V13*$E$13</f>
        <v>300</v>
      </c>
      <c r="X13" s="29">
        <v>600</v>
      </c>
      <c r="Y13" s="29">
        <f>X13*$E$13</f>
        <v>600</v>
      </c>
      <c r="Z13" s="29">
        <v>160</v>
      </c>
      <c r="AA13" s="29">
        <f>Z13*$E$13</f>
        <v>160</v>
      </c>
      <c r="AB13" s="29">
        <v>750</v>
      </c>
      <c r="AC13" s="29">
        <f>AB13*$E$13</f>
        <v>750</v>
      </c>
      <c r="AD13" s="29">
        <v>195</v>
      </c>
      <c r="AE13" s="29">
        <f>AD13*$E$13</f>
        <v>195</v>
      </c>
      <c r="AF13" s="29">
        <v>780</v>
      </c>
      <c r="AG13" s="29">
        <f>AF13*$E$13</f>
        <v>780</v>
      </c>
      <c r="AH13" s="29">
        <v>750</v>
      </c>
      <c r="AI13" s="29">
        <f>AH13*$E$13</f>
        <v>750</v>
      </c>
      <c r="AJ13" s="29">
        <v>600</v>
      </c>
      <c r="AK13" s="29">
        <f>AJ13*$E$13</f>
        <v>600</v>
      </c>
      <c r="AL13" s="29">
        <v>1760</v>
      </c>
      <c r="AM13" s="29">
        <f>AL13*$E$13</f>
        <v>1760</v>
      </c>
      <c r="AN13" s="29">
        <v>795</v>
      </c>
      <c r="AO13" s="29">
        <f>AN13*$E$13</f>
        <v>795</v>
      </c>
      <c r="AP13" s="29">
        <v>400</v>
      </c>
      <c r="AQ13" s="29">
        <f>AP13*$E$13</f>
        <v>400</v>
      </c>
    </row>
    <row r="14" spans="1:85" ht="25.5" customHeight="1">
      <c r="A14" s="10" t="s">
        <v>48</v>
      </c>
      <c r="B14" s="9"/>
      <c r="C14" s="12" t="s">
        <v>49</v>
      </c>
      <c r="D14" s="18" t="s">
        <v>50</v>
      </c>
      <c r="E14" s="4">
        <v>1</v>
      </c>
      <c r="F14" s="38"/>
      <c r="G14" s="38"/>
      <c r="H14" s="29">
        <v>7</v>
      </c>
      <c r="I14" s="29">
        <f>H14*$E$14</f>
        <v>7</v>
      </c>
      <c r="J14" s="29">
        <v>7</v>
      </c>
      <c r="K14" s="29">
        <f>J14*$E$14</f>
        <v>7</v>
      </c>
      <c r="L14" s="29">
        <v>6.5</v>
      </c>
      <c r="M14" s="29">
        <f>L14*$E$14</f>
        <v>6.5</v>
      </c>
      <c r="N14" s="29">
        <v>6.95</v>
      </c>
      <c r="O14" s="29">
        <f>N14*$E$14</f>
        <v>6.95</v>
      </c>
      <c r="P14" s="29">
        <v>4</v>
      </c>
      <c r="Q14" s="29">
        <f>P14*$E$14</f>
        <v>4</v>
      </c>
      <c r="R14" s="29">
        <v>6</v>
      </c>
      <c r="S14" s="29">
        <f>R14*$E$14</f>
        <v>6</v>
      </c>
      <c r="T14" s="48">
        <v>100</v>
      </c>
      <c r="U14" s="29">
        <f>T14*$E$14</f>
        <v>100</v>
      </c>
      <c r="V14" s="48">
        <v>45</v>
      </c>
      <c r="W14" s="29">
        <f>V14*$E$14</f>
        <v>45</v>
      </c>
      <c r="X14" s="29">
        <v>2.5</v>
      </c>
      <c r="Y14" s="29">
        <f>X14*$E$14</f>
        <v>2.5</v>
      </c>
      <c r="Z14" s="29">
        <v>2</v>
      </c>
      <c r="AA14" s="29">
        <f>Z14*$E$14</f>
        <v>2</v>
      </c>
      <c r="AB14" s="29">
        <v>5</v>
      </c>
      <c r="AC14" s="29">
        <f>AB14*$E$14</f>
        <v>5</v>
      </c>
      <c r="AD14" s="29">
        <v>3</v>
      </c>
      <c r="AE14" s="29">
        <f>AD14*$E$14</f>
        <v>3</v>
      </c>
      <c r="AF14" s="29">
        <v>6</v>
      </c>
      <c r="AG14" s="29">
        <f>AF14*$E$14</f>
        <v>6</v>
      </c>
      <c r="AH14" s="29">
        <v>8.1999999999999993</v>
      </c>
      <c r="AI14" s="29">
        <f>AH14*$E$14</f>
        <v>8.1999999999999993</v>
      </c>
      <c r="AJ14" s="29">
        <v>10</v>
      </c>
      <c r="AK14" s="29">
        <f>AJ14*$E$14</f>
        <v>10</v>
      </c>
      <c r="AL14" s="29">
        <v>8</v>
      </c>
      <c r="AM14" s="29">
        <f>AL14*$E$14</f>
        <v>8</v>
      </c>
      <c r="AN14" s="29">
        <v>7</v>
      </c>
      <c r="AO14" s="29">
        <f>AN14*$E$14</f>
        <v>7</v>
      </c>
      <c r="AP14" s="48">
        <v>250</v>
      </c>
      <c r="AQ14" s="29">
        <f>AP14*$E$14</f>
        <v>250</v>
      </c>
    </row>
    <row r="15" spans="1:85" ht="49.5" customHeight="1" thickBot="1">
      <c r="A15" s="55" t="s">
        <v>51</v>
      </c>
      <c r="B15" s="55"/>
      <c r="C15" s="55"/>
      <c r="D15" s="55"/>
      <c r="E15" s="55"/>
      <c r="F15" s="39"/>
      <c r="G15" s="39"/>
      <c r="H15" s="30"/>
      <c r="I15" s="30">
        <f>SUM(I6:I14)</f>
        <v>3844</v>
      </c>
      <c r="J15" s="30"/>
      <c r="K15" s="30">
        <f>SUM(K6:K14)</f>
        <v>3791</v>
      </c>
      <c r="L15" s="30"/>
      <c r="M15" s="30">
        <f>SUM(M6:M14)</f>
        <v>3651.5</v>
      </c>
      <c r="N15" s="30"/>
      <c r="O15" s="30">
        <f>SUM(O6:O14)</f>
        <v>3819.95</v>
      </c>
      <c r="P15" s="30"/>
      <c r="Q15" s="30">
        <f>SUM(Q6:Q14)</f>
        <v>5759</v>
      </c>
      <c r="R15" s="30"/>
      <c r="S15" s="30">
        <f>SUM(S6:S14)</f>
        <v>3051</v>
      </c>
      <c r="T15" s="30"/>
      <c r="U15" s="30">
        <f>SUM(U6:U14)</f>
        <v>6820</v>
      </c>
      <c r="V15" s="30"/>
      <c r="W15" s="30">
        <f>SUM(W6:W14)</f>
        <v>20245</v>
      </c>
      <c r="X15" s="30"/>
      <c r="Y15" s="30">
        <f>SUM(Y6:Y14)</f>
        <v>3197.5</v>
      </c>
      <c r="Z15" s="30"/>
      <c r="AA15" s="30">
        <f>SUM(AA6:AA14)</f>
        <v>1467</v>
      </c>
      <c r="AB15" s="30"/>
      <c r="AC15" s="30">
        <f>SUM(AC6:AC14)</f>
        <v>3555</v>
      </c>
      <c r="AD15" s="30"/>
      <c r="AE15" s="30">
        <f>SUM(AE6:AE14)</f>
        <v>1534</v>
      </c>
      <c r="AF15" s="30"/>
      <c r="AG15" s="30">
        <f>SUM(AG6:AG14)</f>
        <v>3746</v>
      </c>
      <c r="AH15" s="30"/>
      <c r="AI15" s="30">
        <f>SUM(AI6:AI14)</f>
        <v>3523.2</v>
      </c>
      <c r="AJ15" s="30"/>
      <c r="AK15" s="30">
        <f>SUM(AK6:AK14)</f>
        <v>4510</v>
      </c>
      <c r="AL15" s="30"/>
      <c r="AM15" s="30">
        <f>SUM(AM6:AM14)</f>
        <v>26388</v>
      </c>
      <c r="AN15" s="30"/>
      <c r="AO15" s="30">
        <f>SUM(AO6:AO14)</f>
        <v>3757</v>
      </c>
      <c r="AP15" s="30"/>
      <c r="AQ15" s="30">
        <f>SUM(AQ6:AQ14)</f>
        <v>7750</v>
      </c>
    </row>
    <row r="16" spans="1:85" ht="37.5" customHeight="1" thickTop="1" thickBot="1">
      <c r="A16" s="55" t="s">
        <v>52</v>
      </c>
      <c r="B16" s="55"/>
      <c r="C16" s="55"/>
      <c r="D16" s="55"/>
      <c r="E16" s="55"/>
      <c r="F16" s="39"/>
      <c r="G16" s="39"/>
      <c r="H16" s="30"/>
      <c r="I16" s="30">
        <f>I15</f>
        <v>3844</v>
      </c>
      <c r="J16" s="30"/>
      <c r="K16" s="30">
        <f>K15</f>
        <v>3791</v>
      </c>
      <c r="L16" s="30"/>
      <c r="M16" s="30">
        <f>M15</f>
        <v>3651.5</v>
      </c>
      <c r="N16" s="30"/>
      <c r="O16" s="30">
        <f>O15</f>
        <v>3819.95</v>
      </c>
      <c r="P16" s="30"/>
      <c r="Q16" s="30">
        <f>Q15</f>
        <v>5759</v>
      </c>
      <c r="R16" s="30"/>
      <c r="S16" s="30">
        <f>S15</f>
        <v>3051</v>
      </c>
      <c r="T16" s="30"/>
      <c r="U16" s="30">
        <f>U15</f>
        <v>6820</v>
      </c>
      <c r="V16" s="30"/>
      <c r="W16" s="30">
        <f>W15</f>
        <v>20245</v>
      </c>
      <c r="X16" s="30"/>
      <c r="Y16" s="30">
        <f>Y15</f>
        <v>3197.5</v>
      </c>
      <c r="Z16" s="30"/>
      <c r="AA16" s="30">
        <f>AA15</f>
        <v>1467</v>
      </c>
      <c r="AB16" s="30"/>
      <c r="AC16" s="30">
        <f>AC15</f>
        <v>3555</v>
      </c>
      <c r="AD16" s="30"/>
      <c r="AE16" s="30">
        <f>AE15</f>
        <v>1534</v>
      </c>
      <c r="AF16" s="30"/>
      <c r="AG16" s="30">
        <f>AG15</f>
        <v>3746</v>
      </c>
      <c r="AH16" s="30"/>
      <c r="AI16" s="30">
        <f>AI15</f>
        <v>3523.2</v>
      </c>
      <c r="AJ16" s="30"/>
      <c r="AK16" s="30">
        <f>AK15</f>
        <v>4510</v>
      </c>
      <c r="AL16" s="30"/>
      <c r="AM16" s="30">
        <f>AM15</f>
        <v>26388</v>
      </c>
      <c r="AN16" s="30"/>
      <c r="AO16" s="30">
        <f>AO15</f>
        <v>3757</v>
      </c>
      <c r="AP16" s="30"/>
      <c r="AQ16" s="30">
        <f>AQ15</f>
        <v>7750</v>
      </c>
    </row>
    <row r="17" spans="1:43" ht="51.75" thickTop="1">
      <c r="A17" s="10" t="s">
        <v>53</v>
      </c>
      <c r="B17" s="3"/>
      <c r="C17" s="17" t="s">
        <v>54</v>
      </c>
      <c r="D17" s="4"/>
      <c r="E17" s="4"/>
      <c r="F17" s="38"/>
      <c r="G17" s="38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</row>
    <row r="18" spans="1:43" ht="127.5">
      <c r="A18" s="10" t="s">
        <v>55</v>
      </c>
      <c r="B18" s="3"/>
      <c r="C18" s="10" t="s">
        <v>56</v>
      </c>
      <c r="D18" s="11"/>
      <c r="E18" s="4"/>
      <c r="F18" s="38"/>
      <c r="G18" s="38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</row>
    <row r="19" spans="1:43" ht="25.5">
      <c r="A19" s="10" t="s">
        <v>57</v>
      </c>
      <c r="B19" s="3"/>
      <c r="C19" s="10" t="s">
        <v>31</v>
      </c>
      <c r="D19" s="11" t="s">
        <v>32</v>
      </c>
      <c r="E19" s="4">
        <v>1</v>
      </c>
      <c r="F19" s="38"/>
      <c r="G19" s="38"/>
      <c r="H19" s="29">
        <v>350</v>
      </c>
      <c r="I19" s="29">
        <f>H19*$E$19</f>
        <v>350</v>
      </c>
      <c r="J19" s="29">
        <v>345</v>
      </c>
      <c r="K19" s="29">
        <f>J19*$E$19</f>
        <v>345</v>
      </c>
      <c r="L19" s="29">
        <v>320</v>
      </c>
      <c r="M19" s="29">
        <f>L19*$E$19</f>
        <v>320</v>
      </c>
      <c r="N19" s="29">
        <v>345</v>
      </c>
      <c r="O19" s="29">
        <f>N19*$E$19</f>
        <v>345</v>
      </c>
      <c r="P19" s="29">
        <v>2000</v>
      </c>
      <c r="Q19" s="29">
        <f>P19*$E$19</f>
        <v>2000</v>
      </c>
      <c r="R19" s="29">
        <v>400</v>
      </c>
      <c r="S19" s="29">
        <f>R19*$E$19</f>
        <v>400</v>
      </c>
      <c r="T19" s="29">
        <v>1500</v>
      </c>
      <c r="U19" s="29">
        <f>T19*$E$19</f>
        <v>1500</v>
      </c>
      <c r="V19" s="29">
        <v>6000</v>
      </c>
      <c r="W19" s="29">
        <f>V19*$E$19</f>
        <v>6000</v>
      </c>
      <c r="X19" s="29">
        <v>300</v>
      </c>
      <c r="Y19" s="29">
        <f>X19*$E$19</f>
        <v>300</v>
      </c>
      <c r="Z19" s="29">
        <v>180</v>
      </c>
      <c r="AA19" s="29">
        <f>Z19*$E$19</f>
        <v>180</v>
      </c>
      <c r="AB19" s="29">
        <v>300</v>
      </c>
      <c r="AC19" s="29">
        <f>AB19*$E$19</f>
        <v>300</v>
      </c>
      <c r="AD19" s="29">
        <v>210</v>
      </c>
      <c r="AE19" s="29">
        <f>AD19*$E$19</f>
        <v>210</v>
      </c>
      <c r="AF19" s="29">
        <v>345</v>
      </c>
      <c r="AG19" s="29">
        <f>AF19*$E$19</f>
        <v>345</v>
      </c>
      <c r="AH19" s="29">
        <v>418</v>
      </c>
      <c r="AI19" s="29">
        <f>AH19*$E$19</f>
        <v>418</v>
      </c>
      <c r="AJ19" s="29">
        <v>700</v>
      </c>
      <c r="AK19" s="29">
        <f>AJ19*$E$19</f>
        <v>700</v>
      </c>
      <c r="AL19" s="29">
        <v>4750</v>
      </c>
      <c r="AM19" s="29">
        <f>AL19*$E$19</f>
        <v>4750</v>
      </c>
      <c r="AN19" s="29">
        <v>350</v>
      </c>
      <c r="AO19" s="29">
        <f>AN19*$E$19</f>
        <v>350</v>
      </c>
      <c r="AP19" s="29">
        <v>1750</v>
      </c>
      <c r="AQ19" s="29">
        <f>AP19*$E$19</f>
        <v>1750</v>
      </c>
    </row>
    <row r="20" spans="1:43" ht="54" customHeight="1">
      <c r="A20" s="10" t="s">
        <v>58</v>
      </c>
      <c r="B20" s="3"/>
      <c r="C20" s="10" t="s">
        <v>34</v>
      </c>
      <c r="D20" s="11" t="s">
        <v>32</v>
      </c>
      <c r="E20" s="4">
        <v>1</v>
      </c>
      <c r="F20" s="38"/>
      <c r="G20" s="38"/>
      <c r="H20" s="29">
        <v>402.5</v>
      </c>
      <c r="I20" s="29">
        <f>H20*$E$20</f>
        <v>402.5</v>
      </c>
      <c r="J20" s="29">
        <v>400</v>
      </c>
      <c r="K20" s="29">
        <f>J20*$E$20</f>
        <v>400</v>
      </c>
      <c r="L20" s="29">
        <v>385</v>
      </c>
      <c r="M20" s="29">
        <f>L20*$E$20</f>
        <v>385</v>
      </c>
      <c r="N20" s="29">
        <v>405</v>
      </c>
      <c r="O20" s="29">
        <f>N20*$E$20</f>
        <v>405</v>
      </c>
      <c r="P20" s="29">
        <v>375</v>
      </c>
      <c r="Q20" s="29">
        <f>P20*$E$20</f>
        <v>375</v>
      </c>
      <c r="R20" s="29">
        <v>400</v>
      </c>
      <c r="S20" s="29">
        <f>R20*$E$20</f>
        <v>400</v>
      </c>
      <c r="T20" s="29">
        <v>1800</v>
      </c>
      <c r="U20" s="29">
        <f>T20*$E$20</f>
        <v>1800</v>
      </c>
      <c r="V20" s="29">
        <v>1250</v>
      </c>
      <c r="W20" s="29">
        <f>V20*$E$20</f>
        <v>1250</v>
      </c>
      <c r="X20" s="29">
        <v>370</v>
      </c>
      <c r="Y20" s="29">
        <f>X20*$E$20</f>
        <v>370</v>
      </c>
      <c r="Z20" s="29">
        <v>180</v>
      </c>
      <c r="AA20" s="29">
        <f>Z20*$E$20</f>
        <v>180</v>
      </c>
      <c r="AB20" s="29">
        <v>400</v>
      </c>
      <c r="AC20" s="29">
        <f>AB20*$E$20</f>
        <v>400</v>
      </c>
      <c r="AD20" s="29">
        <v>210</v>
      </c>
      <c r="AE20" s="29">
        <f>AD20*$E$20</f>
        <v>210</v>
      </c>
      <c r="AF20" s="29">
        <v>400</v>
      </c>
      <c r="AG20" s="29">
        <f>AF20*$E$20</f>
        <v>400</v>
      </c>
      <c r="AH20" s="29">
        <v>440</v>
      </c>
      <c r="AI20" s="29">
        <f>AH20*$E$20</f>
        <v>440</v>
      </c>
      <c r="AJ20" s="29">
        <v>800</v>
      </c>
      <c r="AK20" s="29">
        <f>AJ20*$E$20</f>
        <v>800</v>
      </c>
      <c r="AL20" s="29">
        <v>5550</v>
      </c>
      <c r="AM20" s="29">
        <f>AL20*$E$20</f>
        <v>5550</v>
      </c>
      <c r="AN20" s="29">
        <v>400</v>
      </c>
      <c r="AO20" s="29">
        <f>AN20*$E$20</f>
        <v>400</v>
      </c>
      <c r="AP20" s="29">
        <v>2000</v>
      </c>
      <c r="AQ20" s="29">
        <f>AP20*$E$20</f>
        <v>2000</v>
      </c>
    </row>
    <row r="21" spans="1:43" ht="51">
      <c r="A21" s="10" t="s">
        <v>59</v>
      </c>
      <c r="B21" s="3"/>
      <c r="C21" s="10" t="s">
        <v>36</v>
      </c>
      <c r="D21" s="11" t="s">
        <v>39</v>
      </c>
      <c r="E21" s="4">
        <v>1</v>
      </c>
      <c r="F21" s="38"/>
      <c r="G21" s="38"/>
      <c r="H21" s="29">
        <v>450</v>
      </c>
      <c r="I21" s="29">
        <f>H21*$E$21</f>
        <v>450</v>
      </c>
      <c r="J21" s="29">
        <v>449</v>
      </c>
      <c r="K21" s="29">
        <f>J21*$E$21</f>
        <v>449</v>
      </c>
      <c r="L21" s="29">
        <v>420</v>
      </c>
      <c r="M21" s="29">
        <f>L21*$E$21</f>
        <v>420</v>
      </c>
      <c r="N21" s="29">
        <v>445</v>
      </c>
      <c r="O21" s="29">
        <f>N21*$E$21</f>
        <v>445</v>
      </c>
      <c r="P21" s="29">
        <v>480</v>
      </c>
      <c r="Q21" s="29">
        <f>P21*$E$21</f>
        <v>480</v>
      </c>
      <c r="R21" s="29">
        <v>400</v>
      </c>
      <c r="S21" s="29">
        <f>R21*$E$21</f>
        <v>400</v>
      </c>
      <c r="T21" s="29">
        <v>380</v>
      </c>
      <c r="U21" s="29">
        <f>T21*$E$21</f>
        <v>380</v>
      </c>
      <c r="V21" s="29">
        <v>2250</v>
      </c>
      <c r="W21" s="29">
        <f>V21*$E$21</f>
        <v>2250</v>
      </c>
      <c r="X21" s="29">
        <v>400</v>
      </c>
      <c r="Y21" s="29">
        <f>X21*$E$21</f>
        <v>400</v>
      </c>
      <c r="Z21" s="29">
        <v>180</v>
      </c>
      <c r="AA21" s="29">
        <f>Z21*$E$21</f>
        <v>180</v>
      </c>
      <c r="AB21" s="29">
        <v>400</v>
      </c>
      <c r="AC21" s="29">
        <f>AB21*$E$21</f>
        <v>400</v>
      </c>
      <c r="AD21" s="29">
        <v>210</v>
      </c>
      <c r="AE21" s="29">
        <f>AD21*$E$21</f>
        <v>210</v>
      </c>
      <c r="AF21" s="29">
        <v>450</v>
      </c>
      <c r="AG21" s="29">
        <f>AF21*$E$21</f>
        <v>450</v>
      </c>
      <c r="AH21" s="29">
        <v>451</v>
      </c>
      <c r="AI21" s="29">
        <f>AH21*$E$21</f>
        <v>451</v>
      </c>
      <c r="AJ21" s="29">
        <v>450</v>
      </c>
      <c r="AK21" s="29">
        <f>AJ21*$E$21</f>
        <v>450</v>
      </c>
      <c r="AL21" s="29">
        <v>850</v>
      </c>
      <c r="AM21" s="29">
        <f>AL21*$E$21</f>
        <v>850</v>
      </c>
      <c r="AN21" s="29">
        <v>440</v>
      </c>
      <c r="AO21" s="29">
        <f>AN21*$E$21</f>
        <v>440</v>
      </c>
      <c r="AP21" s="29">
        <v>400</v>
      </c>
      <c r="AQ21" s="29">
        <f>AP21*$E$21</f>
        <v>400</v>
      </c>
    </row>
    <row r="22" spans="1:43" ht="51">
      <c r="A22" s="10" t="s">
        <v>60</v>
      </c>
      <c r="B22" s="3"/>
      <c r="C22" s="10" t="s">
        <v>38</v>
      </c>
      <c r="D22" s="11" t="s">
        <v>39</v>
      </c>
      <c r="E22" s="4">
        <v>1</v>
      </c>
      <c r="F22" s="38"/>
      <c r="G22" s="38"/>
      <c r="H22" s="29">
        <v>300</v>
      </c>
      <c r="I22" s="29">
        <f>H22*$E$22</f>
        <v>300</v>
      </c>
      <c r="J22" s="29">
        <v>300</v>
      </c>
      <c r="K22" s="29">
        <f>J22*$E$22</f>
        <v>300</v>
      </c>
      <c r="L22" s="29">
        <v>275</v>
      </c>
      <c r="M22" s="29">
        <f>L22*$E$22</f>
        <v>275</v>
      </c>
      <c r="N22" s="29">
        <v>310</v>
      </c>
      <c r="O22" s="29">
        <f>N22*$E$22</f>
        <v>310</v>
      </c>
      <c r="P22" s="29">
        <v>720</v>
      </c>
      <c r="Q22" s="29">
        <f>P22*$E$22</f>
        <v>720</v>
      </c>
      <c r="R22" s="29">
        <v>250</v>
      </c>
      <c r="S22" s="29">
        <f>R22*$E$22</f>
        <v>250</v>
      </c>
      <c r="T22" s="29">
        <v>400</v>
      </c>
      <c r="U22" s="29">
        <f>T22*$E$22</f>
        <v>400</v>
      </c>
      <c r="V22" s="29">
        <v>2250</v>
      </c>
      <c r="W22" s="29">
        <f>V22*$E$22</f>
        <v>2250</v>
      </c>
      <c r="X22" s="29">
        <v>250</v>
      </c>
      <c r="Y22" s="29">
        <f>X22*$E$22</f>
        <v>250</v>
      </c>
      <c r="Z22" s="29">
        <v>180</v>
      </c>
      <c r="AA22" s="29">
        <f>Z22*$E$22</f>
        <v>180</v>
      </c>
      <c r="AB22" s="29">
        <v>280</v>
      </c>
      <c r="AC22" s="29">
        <f>AB22*$E$22</f>
        <v>280</v>
      </c>
      <c r="AD22" s="29">
        <v>210</v>
      </c>
      <c r="AE22" s="29">
        <f>AD22*$E$22</f>
        <v>210</v>
      </c>
      <c r="AF22" s="29">
        <v>300</v>
      </c>
      <c r="AG22" s="29">
        <f>AF22*$E$22</f>
        <v>300</v>
      </c>
      <c r="AH22" s="29">
        <v>308</v>
      </c>
      <c r="AI22" s="29">
        <f>AH22*$E$22</f>
        <v>308</v>
      </c>
      <c r="AJ22" s="29">
        <v>450</v>
      </c>
      <c r="AK22" s="29">
        <f>AJ22*$E$22</f>
        <v>450</v>
      </c>
      <c r="AL22" s="29">
        <v>1625</v>
      </c>
      <c r="AM22" s="29">
        <f>AL22*$E$22</f>
        <v>1625</v>
      </c>
      <c r="AN22" s="29">
        <v>300</v>
      </c>
      <c r="AO22" s="29">
        <f>AN22*$E$22</f>
        <v>300</v>
      </c>
      <c r="AP22" s="29">
        <v>400</v>
      </c>
      <c r="AQ22" s="29">
        <f>AP22*$E$22</f>
        <v>400</v>
      </c>
    </row>
    <row r="23" spans="1:43" ht="76.5">
      <c r="A23" s="10" t="s">
        <v>61</v>
      </c>
      <c r="B23" s="3"/>
      <c r="C23" s="10" t="s">
        <v>41</v>
      </c>
      <c r="D23" s="11" t="s">
        <v>39</v>
      </c>
      <c r="E23" s="4">
        <v>1</v>
      </c>
      <c r="F23" s="38"/>
      <c r="G23" s="38"/>
      <c r="H23" s="29">
        <v>517.5</v>
      </c>
      <c r="I23" s="29">
        <f>H23*$E$23</f>
        <v>517.5</v>
      </c>
      <c r="J23" s="29">
        <v>515.5</v>
      </c>
      <c r="K23" s="29">
        <f>J23*$E$23</f>
        <v>515.5</v>
      </c>
      <c r="L23" s="29">
        <v>480</v>
      </c>
      <c r="M23" s="29">
        <f>L23*$E$23</f>
        <v>480</v>
      </c>
      <c r="N23" s="29">
        <v>520</v>
      </c>
      <c r="O23" s="29">
        <f>N23*$E$23</f>
        <v>520</v>
      </c>
      <c r="P23" s="29">
        <v>600</v>
      </c>
      <c r="Q23" s="29">
        <f>P23*$E$23</f>
        <v>600</v>
      </c>
      <c r="R23" s="29">
        <v>400</v>
      </c>
      <c r="S23" s="29">
        <f>R23*$E$23</f>
        <v>400</v>
      </c>
      <c r="T23" s="29">
        <v>380</v>
      </c>
      <c r="U23" s="29">
        <f>T23*$E$23</f>
        <v>380</v>
      </c>
      <c r="V23" s="29">
        <v>2250</v>
      </c>
      <c r="W23" s="29">
        <f>V23*$E$23</f>
        <v>2250</v>
      </c>
      <c r="X23" s="29">
        <v>450</v>
      </c>
      <c r="Y23" s="29">
        <f>X23*$E$23</f>
        <v>450</v>
      </c>
      <c r="Z23" s="29">
        <v>180</v>
      </c>
      <c r="AA23" s="29">
        <f>Z23*$E$23</f>
        <v>180</v>
      </c>
      <c r="AB23" s="29">
        <v>500</v>
      </c>
      <c r="AC23" s="29">
        <f>AB23*$E$23</f>
        <v>500</v>
      </c>
      <c r="AD23" s="29">
        <v>210</v>
      </c>
      <c r="AE23" s="29">
        <f>AD23*$E$23</f>
        <v>210</v>
      </c>
      <c r="AF23" s="29">
        <v>520</v>
      </c>
      <c r="AG23" s="29">
        <f>AF23*$E$23</f>
        <v>520</v>
      </c>
      <c r="AH23" s="29">
        <v>577.5</v>
      </c>
      <c r="AI23" s="29">
        <f>AH23*$E$23</f>
        <v>577.5</v>
      </c>
      <c r="AJ23" s="29">
        <v>500</v>
      </c>
      <c r="AK23" s="29">
        <f>AJ23*$E$23</f>
        <v>500</v>
      </c>
      <c r="AL23" s="29">
        <v>1050</v>
      </c>
      <c r="AM23" s="29">
        <f>AL23*$E$23</f>
        <v>1050</v>
      </c>
      <c r="AN23" s="29">
        <v>500</v>
      </c>
      <c r="AO23" s="29">
        <f>AN23*$E$23</f>
        <v>500</v>
      </c>
      <c r="AP23" s="29">
        <v>400</v>
      </c>
      <c r="AQ23" s="29">
        <f>AP23*$E$23</f>
        <v>400</v>
      </c>
    </row>
    <row r="24" spans="1:43" ht="63.75">
      <c r="A24" s="10" t="s">
        <v>62</v>
      </c>
      <c r="B24" s="3"/>
      <c r="C24" s="10" t="s">
        <v>43</v>
      </c>
      <c r="D24" s="11" t="s">
        <v>39</v>
      </c>
      <c r="E24" s="4">
        <v>1</v>
      </c>
      <c r="F24" s="38"/>
      <c r="G24" s="38"/>
      <c r="H24" s="29">
        <v>345</v>
      </c>
      <c r="I24" s="29">
        <f>H24*$E$24</f>
        <v>345</v>
      </c>
      <c r="J24" s="29">
        <v>340</v>
      </c>
      <c r="K24" s="29">
        <f>J24*$E$24</f>
        <v>340</v>
      </c>
      <c r="L24" s="29">
        <v>320</v>
      </c>
      <c r="M24" s="29">
        <f>L24*$E$24</f>
        <v>320</v>
      </c>
      <c r="N24" s="29">
        <v>340</v>
      </c>
      <c r="O24" s="29">
        <f>N24*$E$24</f>
        <v>340</v>
      </c>
      <c r="P24" s="29">
        <v>780</v>
      </c>
      <c r="Q24" s="29">
        <f>P24*$E$24</f>
        <v>780</v>
      </c>
      <c r="R24" s="29">
        <v>340</v>
      </c>
      <c r="S24" s="29">
        <f>R24*$E$24</f>
        <v>340</v>
      </c>
      <c r="T24" s="29">
        <v>380</v>
      </c>
      <c r="U24" s="29">
        <f>T24*$E$24</f>
        <v>380</v>
      </c>
      <c r="V24" s="29">
        <v>2900</v>
      </c>
      <c r="W24" s="29">
        <f>V24*$E$24</f>
        <v>2900</v>
      </c>
      <c r="X24" s="29">
        <v>250</v>
      </c>
      <c r="Y24" s="29">
        <f>X24*$E$24</f>
        <v>250</v>
      </c>
      <c r="Z24" s="29">
        <v>180</v>
      </c>
      <c r="AA24" s="29">
        <f>Z24*$E$24</f>
        <v>180</v>
      </c>
      <c r="AB24" s="29">
        <v>330</v>
      </c>
      <c r="AC24" s="29">
        <f>AB24*$E$24</f>
        <v>330</v>
      </c>
      <c r="AD24" s="29">
        <v>210</v>
      </c>
      <c r="AE24" s="29">
        <f>AD24*$E$24</f>
        <v>210</v>
      </c>
      <c r="AF24" s="29">
        <v>340</v>
      </c>
      <c r="AG24" s="29">
        <f>AF24*$E$24</f>
        <v>340</v>
      </c>
      <c r="AH24" s="29">
        <v>352</v>
      </c>
      <c r="AI24" s="29">
        <f>AH24*$E$24</f>
        <v>352</v>
      </c>
      <c r="AJ24" s="29">
        <v>500</v>
      </c>
      <c r="AK24" s="29">
        <f>AJ24*$E$24</f>
        <v>500</v>
      </c>
      <c r="AL24" s="29">
        <v>1050</v>
      </c>
      <c r="AM24" s="29">
        <f>AL24*$E$24</f>
        <v>1050</v>
      </c>
      <c r="AN24" s="29">
        <v>330</v>
      </c>
      <c r="AO24" s="29">
        <f>AN24*$E$24</f>
        <v>330</v>
      </c>
      <c r="AP24" s="29">
        <v>400</v>
      </c>
      <c r="AQ24" s="29">
        <f>AP24*$E$24</f>
        <v>400</v>
      </c>
    </row>
    <row r="25" spans="1:43" ht="65.25" customHeight="1">
      <c r="A25" s="10" t="s">
        <v>63</v>
      </c>
      <c r="B25" s="3"/>
      <c r="C25" s="12" t="s">
        <v>45</v>
      </c>
      <c r="D25" s="11" t="s">
        <v>39</v>
      </c>
      <c r="E25" s="4">
        <v>1</v>
      </c>
      <c r="F25" s="38"/>
      <c r="G25" s="38"/>
      <c r="H25" s="29">
        <v>400</v>
      </c>
      <c r="I25" s="29">
        <f>H25*$E$25</f>
        <v>400</v>
      </c>
      <c r="J25" s="29">
        <v>400</v>
      </c>
      <c r="K25" s="29">
        <f>J25*$E$25</f>
        <v>400</v>
      </c>
      <c r="L25" s="29">
        <v>370</v>
      </c>
      <c r="M25" s="29">
        <f>L25*$E$25</f>
        <v>370</v>
      </c>
      <c r="N25" s="29">
        <v>395</v>
      </c>
      <c r="O25" s="29">
        <f>N25*$E$25</f>
        <v>395</v>
      </c>
      <c r="P25" s="29">
        <v>520</v>
      </c>
      <c r="Q25" s="29">
        <f>P25*$E$25</f>
        <v>520</v>
      </c>
      <c r="R25" s="29">
        <v>300</v>
      </c>
      <c r="S25" s="29">
        <f>R25*$E$25</f>
        <v>300</v>
      </c>
      <c r="T25" s="29">
        <v>1500</v>
      </c>
      <c r="U25" s="29">
        <f>T25*$E$25</f>
        <v>1500</v>
      </c>
      <c r="V25" s="29">
        <v>3000</v>
      </c>
      <c r="W25" s="29">
        <f>V25*$E$25</f>
        <v>3000</v>
      </c>
      <c r="X25" s="29">
        <v>400</v>
      </c>
      <c r="Y25" s="29">
        <f>X25*$E$25</f>
        <v>400</v>
      </c>
      <c r="Z25" s="29">
        <v>180</v>
      </c>
      <c r="AA25" s="29">
        <f>Z25*$E$25</f>
        <v>180</v>
      </c>
      <c r="AB25" s="29">
        <v>380</v>
      </c>
      <c r="AC25" s="29">
        <f>AB25*$E$25</f>
        <v>380</v>
      </c>
      <c r="AD25" s="29">
        <v>210</v>
      </c>
      <c r="AE25" s="29">
        <f>AD25*$E$25</f>
        <v>210</v>
      </c>
      <c r="AF25" s="29">
        <v>395</v>
      </c>
      <c r="AG25" s="29">
        <f>AF25*$E$25</f>
        <v>395</v>
      </c>
      <c r="AH25" s="29">
        <v>495</v>
      </c>
      <c r="AI25" s="29">
        <f>AH25*$E$25</f>
        <v>495</v>
      </c>
      <c r="AJ25" s="29">
        <v>600</v>
      </c>
      <c r="AK25" s="29">
        <f>AJ25*$E$25</f>
        <v>600</v>
      </c>
      <c r="AL25" s="29">
        <v>5550</v>
      </c>
      <c r="AM25" s="29">
        <f>AL25*$E$25</f>
        <v>5550</v>
      </c>
      <c r="AN25" s="29">
        <v>400</v>
      </c>
      <c r="AO25" s="29">
        <f>AN25*$E$25</f>
        <v>400</v>
      </c>
      <c r="AP25" s="29">
        <v>1750</v>
      </c>
      <c r="AQ25" s="29">
        <f>AP25*$E$25</f>
        <v>1750</v>
      </c>
    </row>
    <row r="26" spans="1:43" ht="76.5">
      <c r="A26" s="10" t="s">
        <v>64</v>
      </c>
      <c r="B26" s="3"/>
      <c r="C26" s="12" t="s">
        <v>65</v>
      </c>
      <c r="D26" s="11" t="s">
        <v>39</v>
      </c>
      <c r="E26" s="4">
        <v>1</v>
      </c>
      <c r="F26" s="38"/>
      <c r="G26" s="38"/>
      <c r="H26" s="29">
        <v>600</v>
      </c>
      <c r="I26" s="29">
        <f>H26*$E$26</f>
        <v>600</v>
      </c>
      <c r="J26" s="29">
        <v>600</v>
      </c>
      <c r="K26" s="29">
        <f>J26*$E$26</f>
        <v>600</v>
      </c>
      <c r="L26" s="29">
        <v>575</v>
      </c>
      <c r="M26" s="29">
        <f>L26*$E$26</f>
        <v>575</v>
      </c>
      <c r="N26" s="29">
        <v>595</v>
      </c>
      <c r="O26" s="29">
        <f>N26*$E$26</f>
        <v>595</v>
      </c>
      <c r="P26" s="29">
        <v>280</v>
      </c>
      <c r="Q26" s="29">
        <f>P26*$E$26</f>
        <v>280</v>
      </c>
      <c r="R26" s="29">
        <v>410</v>
      </c>
      <c r="S26" s="29">
        <f>R26*$E$26</f>
        <v>410</v>
      </c>
      <c r="T26" s="29">
        <v>380</v>
      </c>
      <c r="U26" s="29">
        <f>T26*$E$26</f>
        <v>380</v>
      </c>
      <c r="V26" s="29">
        <v>3000</v>
      </c>
      <c r="W26" s="29">
        <f>V26*$E$26</f>
        <v>3000</v>
      </c>
      <c r="X26" s="29">
        <v>500</v>
      </c>
      <c r="Y26" s="29">
        <f>X26*$E$26</f>
        <v>500</v>
      </c>
      <c r="Z26" s="29">
        <v>180</v>
      </c>
      <c r="AA26" s="29">
        <f>Z26*$E$26</f>
        <v>180</v>
      </c>
      <c r="AB26" s="29">
        <v>550</v>
      </c>
      <c r="AC26" s="29">
        <f>AB26*$E$26</f>
        <v>550</v>
      </c>
      <c r="AD26" s="29">
        <v>210</v>
      </c>
      <c r="AE26" s="29">
        <f>AD26*$E$26</f>
        <v>210</v>
      </c>
      <c r="AF26" s="29">
        <v>545</v>
      </c>
      <c r="AG26" s="29">
        <f>AF26*$E$26</f>
        <v>545</v>
      </c>
      <c r="AH26" s="29">
        <v>825</v>
      </c>
      <c r="AI26" s="29">
        <f>AH26*$E$26</f>
        <v>825</v>
      </c>
      <c r="AJ26" s="29">
        <v>600</v>
      </c>
      <c r="AK26" s="29">
        <f>AJ26*$E$26</f>
        <v>600</v>
      </c>
      <c r="AL26" s="29">
        <v>1050</v>
      </c>
      <c r="AM26" s="29">
        <f>AL26*$E$26</f>
        <v>1050</v>
      </c>
      <c r="AN26" s="29">
        <v>550</v>
      </c>
      <c r="AO26" s="29">
        <f>AN26*$E$26</f>
        <v>550</v>
      </c>
      <c r="AP26" s="29">
        <v>400</v>
      </c>
      <c r="AQ26" s="29">
        <f>AP26*$E$26</f>
        <v>400</v>
      </c>
    </row>
    <row r="27" spans="1:43" ht="65.25" customHeight="1">
      <c r="A27" s="10" t="s">
        <v>66</v>
      </c>
      <c r="B27" s="3"/>
      <c r="C27" s="12" t="s">
        <v>49</v>
      </c>
      <c r="D27" s="11" t="s">
        <v>50</v>
      </c>
      <c r="E27" s="4">
        <v>1</v>
      </c>
      <c r="F27" s="38"/>
      <c r="G27" s="38"/>
      <c r="H27" s="29">
        <v>7</v>
      </c>
      <c r="I27" s="29">
        <f>H27*$E$27</f>
        <v>7</v>
      </c>
      <c r="J27" s="29">
        <v>7</v>
      </c>
      <c r="K27" s="29">
        <f>J27*$E$27</f>
        <v>7</v>
      </c>
      <c r="L27" s="29">
        <v>6.5</v>
      </c>
      <c r="M27" s="29">
        <f>L27*$E$27</f>
        <v>6.5</v>
      </c>
      <c r="N27" s="29">
        <v>6.95</v>
      </c>
      <c r="O27" s="29">
        <f>N27*$E$27</f>
        <v>6.95</v>
      </c>
      <c r="P27" s="29">
        <v>4</v>
      </c>
      <c r="Q27" s="29">
        <f>P27*$E$27</f>
        <v>4</v>
      </c>
      <c r="R27" s="29">
        <v>6</v>
      </c>
      <c r="S27" s="29">
        <f>R27*$E$27</f>
        <v>6</v>
      </c>
      <c r="T27" s="48">
        <v>100</v>
      </c>
      <c r="U27" s="29">
        <f>T27*$E$27</f>
        <v>100</v>
      </c>
      <c r="V27" s="48">
        <v>45</v>
      </c>
      <c r="W27" s="29">
        <f>V27*$E$27</f>
        <v>45</v>
      </c>
      <c r="X27" s="29">
        <v>2.5</v>
      </c>
      <c r="Y27" s="29">
        <f>X27*$E$27</f>
        <v>2.5</v>
      </c>
      <c r="Z27" s="29">
        <v>2</v>
      </c>
      <c r="AA27" s="29">
        <f>Z27*$E$27</f>
        <v>2</v>
      </c>
      <c r="AB27" s="29">
        <v>5</v>
      </c>
      <c r="AC27" s="29">
        <f>AB27*$E$27</f>
        <v>5</v>
      </c>
      <c r="AD27" s="29">
        <v>3</v>
      </c>
      <c r="AE27" s="29">
        <f>AD27*$E$27</f>
        <v>3</v>
      </c>
      <c r="AF27" s="29">
        <v>6</v>
      </c>
      <c r="AG27" s="29">
        <f>AF27*$E$27</f>
        <v>6</v>
      </c>
      <c r="AH27" s="29">
        <v>9.02</v>
      </c>
      <c r="AI27" s="29">
        <f>AH27*$E$27</f>
        <v>9.02</v>
      </c>
      <c r="AJ27" s="29">
        <v>10</v>
      </c>
      <c r="AK27" s="29">
        <f>AJ27*$E$27</f>
        <v>10</v>
      </c>
      <c r="AL27" s="29">
        <v>8</v>
      </c>
      <c r="AM27" s="29">
        <f>AL27*$E$27</f>
        <v>8</v>
      </c>
      <c r="AN27" s="29">
        <v>7</v>
      </c>
      <c r="AO27" s="29">
        <f>AN27*$E$27</f>
        <v>7</v>
      </c>
      <c r="AP27" s="48">
        <v>250</v>
      </c>
      <c r="AQ27" s="29">
        <f>AP27*$E$27</f>
        <v>250</v>
      </c>
    </row>
    <row r="28" spans="1:43" ht="25.5" customHeight="1" thickBot="1">
      <c r="A28" s="55" t="s">
        <v>51</v>
      </c>
      <c r="B28" s="55"/>
      <c r="C28" s="55"/>
      <c r="D28" s="55"/>
      <c r="E28" s="55"/>
      <c r="F28" s="39"/>
      <c r="G28" s="39"/>
      <c r="H28" s="30"/>
      <c r="I28" s="30">
        <f>SUM(I19:I27)+I16</f>
        <v>7216</v>
      </c>
      <c r="J28" s="30"/>
      <c r="K28" s="30">
        <f>SUM(K19:K27)+K16</f>
        <v>7147.5</v>
      </c>
      <c r="L28" s="30"/>
      <c r="M28" s="30">
        <f>SUM(M19:M27)+M16</f>
        <v>6803</v>
      </c>
      <c r="N28" s="30"/>
      <c r="O28" s="30">
        <f>SUM(O19:O27)+O16</f>
        <v>7181.9</v>
      </c>
      <c r="P28" s="30"/>
      <c r="Q28" s="30">
        <f>SUM(Q19:Q27)+Q16</f>
        <v>11518</v>
      </c>
      <c r="R28" s="30"/>
      <c r="S28" s="30">
        <f>SUM(S19:S27)+S16</f>
        <v>5957</v>
      </c>
      <c r="T28" s="30"/>
      <c r="U28" s="30">
        <f>SUM(U19:U27)+U16</f>
        <v>13640</v>
      </c>
      <c r="V28" s="30"/>
      <c r="W28" s="30">
        <f>SUM(W19:W27)+W16</f>
        <v>43190</v>
      </c>
      <c r="X28" s="30"/>
      <c r="Y28" s="30">
        <f>SUM(Y19:Y27)+Y16</f>
        <v>6120</v>
      </c>
      <c r="Z28" s="30"/>
      <c r="AA28" s="30">
        <f>SUM(AA19:AA27)+AA16</f>
        <v>2909</v>
      </c>
      <c r="AB28" s="30"/>
      <c r="AC28" s="30">
        <f>SUM(AC19:AC27)+AC16</f>
        <v>6700</v>
      </c>
      <c r="AD28" s="30"/>
      <c r="AE28" s="30">
        <f>SUM(AE19:AE27)+AE16</f>
        <v>3217</v>
      </c>
      <c r="AF28" s="30"/>
      <c r="AG28" s="30">
        <f>SUM(AG19:AG27)+AG16</f>
        <v>7047</v>
      </c>
      <c r="AH28" s="30"/>
      <c r="AI28" s="30">
        <f>SUM(AI19:AI27)+AI16</f>
        <v>7398.7199999999993</v>
      </c>
      <c r="AJ28" s="30"/>
      <c r="AK28" s="30">
        <f>SUM(AK19:AK27)+AK16</f>
        <v>9120</v>
      </c>
      <c r="AL28" s="30"/>
      <c r="AM28" s="30">
        <f>SUM(AM19:AM27)+AM16</f>
        <v>47871</v>
      </c>
      <c r="AN28" s="30"/>
      <c r="AO28" s="30">
        <f>SUM(AO19:AO27)+AO16</f>
        <v>7034</v>
      </c>
      <c r="AP28" s="30"/>
      <c r="AQ28" s="30">
        <f>SUM(AQ19:AQ27)+AQ16</f>
        <v>15500</v>
      </c>
    </row>
    <row r="29" spans="1:43" ht="16.5" customHeight="1" thickTop="1" thickBot="1">
      <c r="A29" s="55" t="s">
        <v>52</v>
      </c>
      <c r="B29" s="55"/>
      <c r="C29" s="55"/>
      <c r="D29" s="55"/>
      <c r="E29" s="55"/>
      <c r="F29" s="39"/>
      <c r="G29" s="39"/>
      <c r="H29" s="30"/>
      <c r="I29" s="30">
        <f>I28</f>
        <v>7216</v>
      </c>
      <c r="J29" s="30"/>
      <c r="K29" s="30">
        <f>K28</f>
        <v>7147.5</v>
      </c>
      <c r="L29" s="30"/>
      <c r="M29" s="30">
        <f>M28</f>
        <v>6803</v>
      </c>
      <c r="N29" s="30"/>
      <c r="O29" s="30">
        <f>O28</f>
        <v>7181.9</v>
      </c>
      <c r="P29" s="30"/>
      <c r="Q29" s="30">
        <f>Q28</f>
        <v>11518</v>
      </c>
      <c r="R29" s="30"/>
      <c r="S29" s="30">
        <f>S28</f>
        <v>5957</v>
      </c>
      <c r="T29" s="30"/>
      <c r="U29" s="30">
        <f>U28</f>
        <v>13640</v>
      </c>
      <c r="V29" s="30"/>
      <c r="W29" s="30">
        <f>W28</f>
        <v>43190</v>
      </c>
      <c r="X29" s="30"/>
      <c r="Y29" s="30">
        <f>Y28</f>
        <v>6120</v>
      </c>
      <c r="Z29" s="30"/>
      <c r="AA29" s="30">
        <f>AA28</f>
        <v>2909</v>
      </c>
      <c r="AB29" s="30"/>
      <c r="AC29" s="30">
        <f>AC28</f>
        <v>6700</v>
      </c>
      <c r="AD29" s="30"/>
      <c r="AE29" s="30">
        <f>AE28</f>
        <v>3217</v>
      </c>
      <c r="AF29" s="30"/>
      <c r="AG29" s="30">
        <f>AG28</f>
        <v>7047</v>
      </c>
      <c r="AH29" s="30"/>
      <c r="AI29" s="30">
        <f>AI28</f>
        <v>7398.7199999999993</v>
      </c>
      <c r="AJ29" s="30"/>
      <c r="AK29" s="30">
        <f>AK28</f>
        <v>9120</v>
      </c>
      <c r="AL29" s="30"/>
      <c r="AM29" s="30">
        <f>AM28</f>
        <v>47871</v>
      </c>
      <c r="AN29" s="30"/>
      <c r="AO29" s="30">
        <f>AO28</f>
        <v>7034</v>
      </c>
      <c r="AP29" s="30"/>
      <c r="AQ29" s="30">
        <f>AQ28</f>
        <v>15500</v>
      </c>
    </row>
    <row r="30" spans="1:43" ht="54" customHeight="1" thickTop="1">
      <c r="A30" s="10" t="s">
        <v>67</v>
      </c>
      <c r="B30" s="3"/>
      <c r="C30" s="17" t="s">
        <v>68</v>
      </c>
      <c r="D30" s="11" t="s">
        <v>69</v>
      </c>
      <c r="E30" s="11" t="s">
        <v>69</v>
      </c>
      <c r="F30" s="38"/>
      <c r="G30" s="38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</row>
    <row r="31" spans="1:43" ht="127.5">
      <c r="A31" s="10" t="s">
        <v>70</v>
      </c>
      <c r="B31" s="3"/>
      <c r="C31" s="10" t="s">
        <v>71</v>
      </c>
      <c r="D31" s="11" t="s">
        <v>69</v>
      </c>
      <c r="E31" s="11" t="s">
        <v>69</v>
      </c>
      <c r="F31" s="38"/>
      <c r="G31" s="38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</row>
    <row r="32" spans="1:43" ht="28.5" customHeight="1">
      <c r="A32" s="10" t="s">
        <v>72</v>
      </c>
      <c r="B32" s="3"/>
      <c r="C32" s="10" t="s">
        <v>31</v>
      </c>
      <c r="D32" s="11" t="s">
        <v>32</v>
      </c>
      <c r="E32" s="4">
        <v>1</v>
      </c>
      <c r="F32" s="38"/>
      <c r="G32" s="38"/>
      <c r="H32" s="29">
        <v>300</v>
      </c>
      <c r="I32" s="29">
        <f>H32*$E$32</f>
        <v>300</v>
      </c>
      <c r="J32" s="29">
        <v>300</v>
      </c>
      <c r="K32" s="29">
        <f>J32*$E$32</f>
        <v>300</v>
      </c>
      <c r="L32" s="29">
        <v>275</v>
      </c>
      <c r="M32" s="29">
        <f>L32*$E$32</f>
        <v>275</v>
      </c>
      <c r="N32" s="29">
        <v>290</v>
      </c>
      <c r="O32" s="29">
        <f>N32*$E$32</f>
        <v>290</v>
      </c>
      <c r="P32" s="29">
        <v>2000</v>
      </c>
      <c r="Q32" s="29">
        <f>P32*$E$32</f>
        <v>2000</v>
      </c>
      <c r="R32" s="29">
        <v>300</v>
      </c>
      <c r="S32" s="29">
        <f>R32*$E$32</f>
        <v>300</v>
      </c>
      <c r="T32" s="29">
        <v>1500</v>
      </c>
      <c r="U32" s="29">
        <f>T32*$E$32</f>
        <v>1500</v>
      </c>
      <c r="V32" s="29">
        <v>6000</v>
      </c>
      <c r="W32" s="29">
        <f>V32*$E$32</f>
        <v>6000</v>
      </c>
      <c r="X32" s="29">
        <v>200</v>
      </c>
      <c r="Y32" s="29">
        <f>X32*$E$32</f>
        <v>200</v>
      </c>
      <c r="Z32" s="29">
        <v>180</v>
      </c>
      <c r="AA32" s="29">
        <f>Z32*$E$32</f>
        <v>180</v>
      </c>
      <c r="AB32" s="29">
        <v>280</v>
      </c>
      <c r="AC32" s="29">
        <f>AB32*$E$32</f>
        <v>280</v>
      </c>
      <c r="AD32" s="29">
        <v>210</v>
      </c>
      <c r="AE32" s="29">
        <f>AD32*$E$32</f>
        <v>210</v>
      </c>
      <c r="AF32" s="29">
        <v>280</v>
      </c>
      <c r="AG32" s="29">
        <f>AF32*$E$32</f>
        <v>280</v>
      </c>
      <c r="AH32" s="29">
        <v>380</v>
      </c>
      <c r="AI32" s="29">
        <f>AH32*$E$32</f>
        <v>380</v>
      </c>
      <c r="AJ32" s="29">
        <v>700</v>
      </c>
      <c r="AK32" s="29">
        <f>AJ32*$E$32</f>
        <v>700</v>
      </c>
      <c r="AL32" s="29">
        <v>5340</v>
      </c>
      <c r="AM32" s="29">
        <f>AL32*$E$32</f>
        <v>5340</v>
      </c>
      <c r="AN32" s="29">
        <v>300</v>
      </c>
      <c r="AO32" s="29">
        <f>AN32*$E$32</f>
        <v>300</v>
      </c>
      <c r="AP32" s="29">
        <v>1750</v>
      </c>
      <c r="AQ32" s="29">
        <f>AP32*$E$32</f>
        <v>1750</v>
      </c>
    </row>
    <row r="33" spans="1:43" ht="54" customHeight="1">
      <c r="A33" s="10" t="s">
        <v>73</v>
      </c>
      <c r="B33" s="3"/>
      <c r="C33" s="10" t="s">
        <v>34</v>
      </c>
      <c r="D33" s="11" t="s">
        <v>32</v>
      </c>
      <c r="E33" s="4">
        <v>1</v>
      </c>
      <c r="F33" s="38"/>
      <c r="G33" s="38"/>
      <c r="H33" s="29">
        <v>345</v>
      </c>
      <c r="I33" s="29">
        <f>H33*$E$33</f>
        <v>345</v>
      </c>
      <c r="J33" s="29">
        <v>344</v>
      </c>
      <c r="K33" s="29">
        <f>J33*$E$33</f>
        <v>344</v>
      </c>
      <c r="L33" s="29">
        <v>330</v>
      </c>
      <c r="M33" s="29">
        <f>L33*$E$33</f>
        <v>330</v>
      </c>
      <c r="N33" s="29">
        <v>350</v>
      </c>
      <c r="O33" s="29">
        <f>N33*$E$33</f>
        <v>350</v>
      </c>
      <c r="P33" s="29">
        <v>375</v>
      </c>
      <c r="Q33" s="29">
        <f>P33*$E$33</f>
        <v>375</v>
      </c>
      <c r="R33" s="29">
        <v>300</v>
      </c>
      <c r="S33" s="29">
        <f>R33*$E$33</f>
        <v>300</v>
      </c>
      <c r="T33" s="29">
        <v>1800</v>
      </c>
      <c r="U33" s="29">
        <f>T33*$E$33</f>
        <v>1800</v>
      </c>
      <c r="V33" s="29">
        <v>1250</v>
      </c>
      <c r="W33" s="29">
        <f>V33*$E$33</f>
        <v>1250</v>
      </c>
      <c r="X33" s="29">
        <v>220</v>
      </c>
      <c r="Y33" s="29">
        <f>X33*$E$33</f>
        <v>220</v>
      </c>
      <c r="Z33" s="29">
        <v>180</v>
      </c>
      <c r="AA33" s="29">
        <f>Z33*$E$33</f>
        <v>180</v>
      </c>
      <c r="AB33" s="29">
        <v>340</v>
      </c>
      <c r="AC33" s="29">
        <f>AB33*$E$33</f>
        <v>340</v>
      </c>
      <c r="AD33" s="29">
        <v>210</v>
      </c>
      <c r="AE33" s="29">
        <f>AD33*$E$33</f>
        <v>210</v>
      </c>
      <c r="AF33" s="29">
        <v>345</v>
      </c>
      <c r="AG33" s="29">
        <f>AF33*$E$33</f>
        <v>345</v>
      </c>
      <c r="AH33" s="29">
        <v>400</v>
      </c>
      <c r="AI33" s="29">
        <f>AH33*$E$33</f>
        <v>400</v>
      </c>
      <c r="AJ33" s="29">
        <v>800</v>
      </c>
      <c r="AK33" s="29">
        <f>AJ33*$E$33</f>
        <v>800</v>
      </c>
      <c r="AL33" s="29">
        <v>6140</v>
      </c>
      <c r="AM33" s="29">
        <f>AL33*$E$33</f>
        <v>6140</v>
      </c>
      <c r="AN33" s="29">
        <v>340</v>
      </c>
      <c r="AO33" s="29">
        <f>AN33*$E$33</f>
        <v>340</v>
      </c>
      <c r="AP33" s="29">
        <v>2000</v>
      </c>
      <c r="AQ33" s="29">
        <f>AP33*$E$33</f>
        <v>2000</v>
      </c>
    </row>
    <row r="34" spans="1:43" ht="40.5" customHeight="1">
      <c r="A34" s="10" t="s">
        <v>74</v>
      </c>
      <c r="B34" s="3"/>
      <c r="C34" s="10" t="s">
        <v>75</v>
      </c>
      <c r="D34" s="11" t="s">
        <v>39</v>
      </c>
      <c r="E34" s="4">
        <v>1</v>
      </c>
      <c r="F34" s="38"/>
      <c r="G34" s="38"/>
      <c r="H34" s="29">
        <v>400</v>
      </c>
      <c r="I34" s="29">
        <f>H34*$E$34</f>
        <v>400</v>
      </c>
      <c r="J34" s="29">
        <v>400</v>
      </c>
      <c r="K34" s="29">
        <f>J34*$E$34</f>
        <v>400</v>
      </c>
      <c r="L34" s="29">
        <v>375</v>
      </c>
      <c r="M34" s="29">
        <f>L34*$E$34</f>
        <v>375</v>
      </c>
      <c r="N34" s="29">
        <v>395</v>
      </c>
      <c r="O34" s="29">
        <f>N34*$E$34</f>
        <v>395</v>
      </c>
      <c r="P34" s="29">
        <v>480</v>
      </c>
      <c r="Q34" s="29">
        <f>P34*$E$34</f>
        <v>480</v>
      </c>
      <c r="R34" s="29">
        <v>300</v>
      </c>
      <c r="S34" s="29">
        <f>R34*$E$34</f>
        <v>300</v>
      </c>
      <c r="T34" s="29">
        <v>380</v>
      </c>
      <c r="U34" s="29">
        <f>T34*$E$34</f>
        <v>380</v>
      </c>
      <c r="V34" s="29">
        <v>2250</v>
      </c>
      <c r="W34" s="29">
        <f>V34*$E$34</f>
        <v>2250</v>
      </c>
      <c r="X34" s="29">
        <v>380</v>
      </c>
      <c r="Y34" s="29">
        <f>X34*$E$34</f>
        <v>380</v>
      </c>
      <c r="Z34" s="29">
        <v>180</v>
      </c>
      <c r="AA34" s="29">
        <f>Z34*$E$34</f>
        <v>180</v>
      </c>
      <c r="AB34" s="29">
        <v>380</v>
      </c>
      <c r="AC34" s="29">
        <f>AB34*$E$34</f>
        <v>380</v>
      </c>
      <c r="AD34" s="29">
        <v>210</v>
      </c>
      <c r="AE34" s="29">
        <f>AD34*$E$34</f>
        <v>210</v>
      </c>
      <c r="AF34" s="29">
        <v>400</v>
      </c>
      <c r="AG34" s="29">
        <f>AF34*$E$34</f>
        <v>400</v>
      </c>
      <c r="AH34" s="29">
        <v>410</v>
      </c>
      <c r="AI34" s="29">
        <f>AH34*$E$34</f>
        <v>410</v>
      </c>
      <c r="AJ34" s="29">
        <v>450</v>
      </c>
      <c r="AK34" s="29">
        <f>AJ34*$E$34</f>
        <v>450</v>
      </c>
      <c r="AL34" s="29">
        <v>1440</v>
      </c>
      <c r="AM34" s="29">
        <f>AL34*$E$34</f>
        <v>1440</v>
      </c>
      <c r="AN34" s="29">
        <v>390</v>
      </c>
      <c r="AO34" s="29">
        <f>AN34*$E$34</f>
        <v>390</v>
      </c>
      <c r="AP34" s="29">
        <v>400</v>
      </c>
      <c r="AQ34" s="29">
        <f>AP34*$E$34</f>
        <v>400</v>
      </c>
    </row>
    <row r="35" spans="1:43" ht="39" customHeight="1">
      <c r="A35" s="10" t="s">
        <v>76</v>
      </c>
      <c r="B35" s="3"/>
      <c r="C35" s="10" t="s">
        <v>77</v>
      </c>
      <c r="D35" s="11" t="s">
        <v>39</v>
      </c>
      <c r="E35" s="4">
        <v>1</v>
      </c>
      <c r="F35" s="38"/>
      <c r="G35" s="38"/>
      <c r="H35" s="29">
        <v>300</v>
      </c>
      <c r="I35" s="29">
        <f>H35*$E$35</f>
        <v>300</v>
      </c>
      <c r="J35" s="29">
        <v>300</v>
      </c>
      <c r="K35" s="29">
        <f>J35*$E$35</f>
        <v>300</v>
      </c>
      <c r="L35" s="29">
        <v>275</v>
      </c>
      <c r="M35" s="29">
        <f>L35*$E$35</f>
        <v>275</v>
      </c>
      <c r="N35" s="29">
        <v>355</v>
      </c>
      <c r="O35" s="29">
        <f>N35*$E$35</f>
        <v>355</v>
      </c>
      <c r="P35" s="29">
        <v>720</v>
      </c>
      <c r="Q35" s="29">
        <f>P35*$E$35</f>
        <v>720</v>
      </c>
      <c r="R35" s="29">
        <v>250</v>
      </c>
      <c r="S35" s="29">
        <f>R35*$E$35</f>
        <v>250</v>
      </c>
      <c r="T35" s="29">
        <v>400</v>
      </c>
      <c r="U35" s="29">
        <f>T35*$E$35</f>
        <v>400</v>
      </c>
      <c r="V35" s="29">
        <v>2250</v>
      </c>
      <c r="W35" s="29">
        <f>V35*$E$35</f>
        <v>2250</v>
      </c>
      <c r="X35" s="29">
        <v>250</v>
      </c>
      <c r="Y35" s="29">
        <f>X35*$E$35</f>
        <v>250</v>
      </c>
      <c r="Z35" s="29">
        <v>180</v>
      </c>
      <c r="AA35" s="29">
        <f>Z35*$E$35</f>
        <v>180</v>
      </c>
      <c r="AB35" s="29">
        <v>280</v>
      </c>
      <c r="AC35" s="29">
        <f>AB35*$E$35</f>
        <v>280</v>
      </c>
      <c r="AD35" s="29">
        <v>210</v>
      </c>
      <c r="AE35" s="29">
        <f>AD35*$E$35</f>
        <v>210</v>
      </c>
      <c r="AF35" s="29">
        <v>300</v>
      </c>
      <c r="AG35" s="29">
        <f>AF35*$E$35</f>
        <v>300</v>
      </c>
      <c r="AH35" s="29">
        <v>280</v>
      </c>
      <c r="AI35" s="29">
        <f>AH35*$E$35</f>
        <v>280</v>
      </c>
      <c r="AJ35" s="29">
        <v>450</v>
      </c>
      <c r="AK35" s="29">
        <f>AJ35*$E$35</f>
        <v>450</v>
      </c>
      <c r="AL35" s="29">
        <v>1440</v>
      </c>
      <c r="AM35" s="29">
        <f>AL35*$E$35</f>
        <v>1440</v>
      </c>
      <c r="AN35" s="29">
        <v>300</v>
      </c>
      <c r="AO35" s="29">
        <f>AN35*$E$35</f>
        <v>300</v>
      </c>
      <c r="AP35" s="29">
        <v>400</v>
      </c>
      <c r="AQ35" s="29">
        <f>AP35*$E$35</f>
        <v>400</v>
      </c>
    </row>
    <row r="36" spans="1:43" ht="76.5">
      <c r="A36" s="10" t="s">
        <v>78</v>
      </c>
      <c r="B36" s="3"/>
      <c r="C36" s="10" t="s">
        <v>41</v>
      </c>
      <c r="D36" s="11" t="s">
        <v>39</v>
      </c>
      <c r="E36" s="4">
        <v>1</v>
      </c>
      <c r="F36" s="38"/>
      <c r="G36" s="38"/>
      <c r="H36" s="29">
        <v>460</v>
      </c>
      <c r="I36" s="29">
        <f>H36*$E$36</f>
        <v>460</v>
      </c>
      <c r="J36" s="29">
        <v>450</v>
      </c>
      <c r="K36" s="29">
        <f>J36*$E$36</f>
        <v>450</v>
      </c>
      <c r="L36" s="29">
        <v>445</v>
      </c>
      <c r="M36" s="29">
        <f>L36*$E$36</f>
        <v>445</v>
      </c>
      <c r="N36" s="29">
        <v>455</v>
      </c>
      <c r="O36" s="29">
        <f>N36*$E$36</f>
        <v>455</v>
      </c>
      <c r="P36" s="29">
        <v>600</v>
      </c>
      <c r="Q36" s="29">
        <f>P36*$E$36</f>
        <v>600</v>
      </c>
      <c r="R36" s="29">
        <v>400</v>
      </c>
      <c r="S36" s="29">
        <f>R36*$E$36</f>
        <v>400</v>
      </c>
      <c r="T36" s="29">
        <v>380</v>
      </c>
      <c r="U36" s="29">
        <f>T36*$E$36</f>
        <v>380</v>
      </c>
      <c r="V36" s="29">
        <v>2250</v>
      </c>
      <c r="W36" s="29">
        <f>V36*$E$36</f>
        <v>2250</v>
      </c>
      <c r="X36" s="29">
        <v>420</v>
      </c>
      <c r="Y36" s="29">
        <f>X36*$E$36</f>
        <v>420</v>
      </c>
      <c r="Z36" s="29">
        <v>180</v>
      </c>
      <c r="AA36" s="29">
        <f>Z36*$E$36</f>
        <v>180</v>
      </c>
      <c r="AB36" s="29">
        <v>440</v>
      </c>
      <c r="AC36" s="29">
        <f>AB36*$E$36</f>
        <v>440</v>
      </c>
      <c r="AD36" s="29">
        <v>210</v>
      </c>
      <c r="AE36" s="29">
        <f>AD36*$E$36</f>
        <v>210</v>
      </c>
      <c r="AF36" s="29">
        <v>450</v>
      </c>
      <c r="AG36" s="29">
        <f>AF36*$E$36</f>
        <v>450</v>
      </c>
      <c r="AH36" s="29">
        <v>525</v>
      </c>
      <c r="AI36" s="29">
        <f>AH36*$E$36</f>
        <v>525</v>
      </c>
      <c r="AJ36" s="29">
        <v>500</v>
      </c>
      <c r="AK36" s="29">
        <f>AJ36*$E$36</f>
        <v>500</v>
      </c>
      <c r="AL36" s="29">
        <v>1640</v>
      </c>
      <c r="AM36" s="29">
        <f>AL36*$E$36</f>
        <v>1640</v>
      </c>
      <c r="AN36" s="29">
        <v>450</v>
      </c>
      <c r="AO36" s="29">
        <f>AN36*$E$36</f>
        <v>450</v>
      </c>
      <c r="AP36" s="29">
        <v>400</v>
      </c>
      <c r="AQ36" s="29">
        <f>AP36*$E$36</f>
        <v>400</v>
      </c>
    </row>
    <row r="37" spans="1:43" ht="63.75">
      <c r="A37" s="10" t="s">
        <v>79</v>
      </c>
      <c r="B37" s="3"/>
      <c r="C37" s="10" t="s">
        <v>43</v>
      </c>
      <c r="D37" s="11" t="s">
        <v>39</v>
      </c>
      <c r="E37" s="4">
        <v>1</v>
      </c>
      <c r="F37" s="38"/>
      <c r="G37" s="38"/>
      <c r="H37" s="29">
        <v>345</v>
      </c>
      <c r="I37" s="29">
        <f>H37*$E$37</f>
        <v>345</v>
      </c>
      <c r="J37" s="29">
        <v>335</v>
      </c>
      <c r="K37" s="29">
        <f>J37*$E$37</f>
        <v>335</v>
      </c>
      <c r="L37" s="29">
        <v>320</v>
      </c>
      <c r="M37" s="29">
        <f>L37*$E$37</f>
        <v>320</v>
      </c>
      <c r="N37" s="29">
        <v>340</v>
      </c>
      <c r="O37" s="29">
        <f>N37*$E$37</f>
        <v>340</v>
      </c>
      <c r="P37" s="29">
        <v>780</v>
      </c>
      <c r="Q37" s="29">
        <f>P37*$E$37</f>
        <v>780</v>
      </c>
      <c r="R37" s="29">
        <v>300</v>
      </c>
      <c r="S37" s="29">
        <f>R37*$E$37</f>
        <v>300</v>
      </c>
      <c r="T37" s="29">
        <v>380</v>
      </c>
      <c r="U37" s="29">
        <f>T37*$E$37</f>
        <v>380</v>
      </c>
      <c r="V37" s="29">
        <v>2900</v>
      </c>
      <c r="W37" s="29">
        <f>V37*$E$37</f>
        <v>2900</v>
      </c>
      <c r="X37" s="29">
        <v>280</v>
      </c>
      <c r="Y37" s="29">
        <f>X37*$E$37</f>
        <v>280</v>
      </c>
      <c r="Z37" s="29">
        <v>180</v>
      </c>
      <c r="AA37" s="29">
        <f>Z37*$E$37</f>
        <v>180</v>
      </c>
      <c r="AB37" s="29">
        <v>340</v>
      </c>
      <c r="AC37" s="29">
        <f>AB37*$E$37</f>
        <v>340</v>
      </c>
      <c r="AD37" s="29">
        <v>210</v>
      </c>
      <c r="AE37" s="29">
        <f>AD37*$E$37</f>
        <v>210</v>
      </c>
      <c r="AF37" s="29">
        <v>340</v>
      </c>
      <c r="AG37" s="29">
        <f>AF37*$E$37</f>
        <v>340</v>
      </c>
      <c r="AH37" s="29">
        <v>320</v>
      </c>
      <c r="AI37" s="29">
        <f>AH37*$E$37</f>
        <v>320</v>
      </c>
      <c r="AJ37" s="29">
        <v>500</v>
      </c>
      <c r="AK37" s="29">
        <f>AJ37*$E$37</f>
        <v>500</v>
      </c>
      <c r="AL37" s="29">
        <v>1640</v>
      </c>
      <c r="AM37" s="29">
        <f>AL37*$E$37</f>
        <v>1640</v>
      </c>
      <c r="AN37" s="29">
        <v>340</v>
      </c>
      <c r="AO37" s="29">
        <f>AN37*$E$37</f>
        <v>340</v>
      </c>
      <c r="AP37" s="29">
        <v>400</v>
      </c>
      <c r="AQ37" s="29">
        <f>AP37*$E$37</f>
        <v>400</v>
      </c>
    </row>
    <row r="38" spans="1:43" ht="66.75" customHeight="1">
      <c r="A38" s="10" t="s">
        <v>80</v>
      </c>
      <c r="B38" s="3"/>
      <c r="C38" s="12" t="s">
        <v>45</v>
      </c>
      <c r="D38" s="11" t="s">
        <v>39</v>
      </c>
      <c r="E38" s="4">
        <v>1</v>
      </c>
      <c r="F38" s="38"/>
      <c r="G38" s="38"/>
      <c r="H38" s="29">
        <v>350</v>
      </c>
      <c r="I38" s="29">
        <f>H38*$E$38</f>
        <v>350</v>
      </c>
      <c r="J38" s="29">
        <v>345</v>
      </c>
      <c r="K38" s="29">
        <f>J38*$E$38</f>
        <v>345</v>
      </c>
      <c r="L38" s="29">
        <v>325</v>
      </c>
      <c r="M38" s="29">
        <f>L38*$E$38</f>
        <v>325</v>
      </c>
      <c r="N38" s="29">
        <v>345</v>
      </c>
      <c r="O38" s="29">
        <f>N38*$E$38</f>
        <v>345</v>
      </c>
      <c r="P38" s="29">
        <v>520</v>
      </c>
      <c r="Q38" s="29">
        <f>P38*$E$38</f>
        <v>520</v>
      </c>
      <c r="R38" s="29">
        <v>320</v>
      </c>
      <c r="S38" s="29">
        <f>R38*$E$38</f>
        <v>320</v>
      </c>
      <c r="T38" s="29">
        <v>1500</v>
      </c>
      <c r="U38" s="29">
        <f>T38*$E$38</f>
        <v>1500</v>
      </c>
      <c r="V38" s="29">
        <v>3000</v>
      </c>
      <c r="W38" s="29">
        <f>V38*$E$38</f>
        <v>3000</v>
      </c>
      <c r="X38" s="29">
        <v>300</v>
      </c>
      <c r="Y38" s="29">
        <f>X38*$E$38</f>
        <v>300</v>
      </c>
      <c r="Z38" s="29">
        <v>180</v>
      </c>
      <c r="AA38" s="29">
        <f>Z38*$E$38</f>
        <v>180</v>
      </c>
      <c r="AB38" s="29">
        <v>300</v>
      </c>
      <c r="AC38" s="29">
        <f>AB38*$E$38</f>
        <v>300</v>
      </c>
      <c r="AD38" s="29">
        <v>210</v>
      </c>
      <c r="AE38" s="29">
        <f>AD38*$E$38</f>
        <v>210</v>
      </c>
      <c r="AF38" s="29">
        <v>345</v>
      </c>
      <c r="AG38" s="29">
        <f>AF38*$E$38</f>
        <v>345</v>
      </c>
      <c r="AH38" s="29">
        <v>450</v>
      </c>
      <c r="AI38" s="29">
        <f>AH38*$E$38</f>
        <v>450</v>
      </c>
      <c r="AJ38" s="29">
        <v>600</v>
      </c>
      <c r="AK38" s="29">
        <f>AJ38*$E$38</f>
        <v>600</v>
      </c>
      <c r="AL38" s="29">
        <v>6140</v>
      </c>
      <c r="AM38" s="29">
        <f>AL38*$E$38</f>
        <v>6140</v>
      </c>
      <c r="AN38" s="29">
        <v>350</v>
      </c>
      <c r="AO38" s="29">
        <f>AN38*$E$38</f>
        <v>350</v>
      </c>
      <c r="AP38" s="29">
        <v>1750</v>
      </c>
      <c r="AQ38" s="29">
        <f>AP38*$E$38</f>
        <v>1750</v>
      </c>
    </row>
    <row r="39" spans="1:43" ht="79.5" customHeight="1">
      <c r="A39" s="10" t="s">
        <v>81</v>
      </c>
      <c r="B39" s="3"/>
      <c r="C39" s="12" t="s">
        <v>47</v>
      </c>
      <c r="D39" s="11" t="s">
        <v>39</v>
      </c>
      <c r="E39" s="4">
        <v>1</v>
      </c>
      <c r="F39" s="38"/>
      <c r="G39" s="38"/>
      <c r="H39" s="29">
        <v>500</v>
      </c>
      <c r="I39" s="29">
        <f>H39*$E$39</f>
        <v>500</v>
      </c>
      <c r="J39" s="29">
        <v>498</v>
      </c>
      <c r="K39" s="29">
        <f>J39*$E$39</f>
        <v>498</v>
      </c>
      <c r="L39" s="29">
        <v>450</v>
      </c>
      <c r="M39" s="29">
        <f>L39*$E$39</f>
        <v>450</v>
      </c>
      <c r="N39" s="29">
        <v>495</v>
      </c>
      <c r="O39" s="29">
        <f>N39*$E$39</f>
        <v>495</v>
      </c>
      <c r="P39" s="29">
        <v>280</v>
      </c>
      <c r="Q39" s="29">
        <f>P39*$E$39</f>
        <v>280</v>
      </c>
      <c r="R39" s="29">
        <v>400</v>
      </c>
      <c r="S39" s="29">
        <f>R39*$E$39</f>
        <v>400</v>
      </c>
      <c r="T39" s="29">
        <v>380</v>
      </c>
      <c r="U39" s="29">
        <f>T39*$E$39</f>
        <v>380</v>
      </c>
      <c r="V39" s="29">
        <v>3000</v>
      </c>
      <c r="W39" s="29">
        <f>V39*$E$39</f>
        <v>3000</v>
      </c>
      <c r="X39" s="29">
        <v>400</v>
      </c>
      <c r="Y39" s="29">
        <f>X39*$E$39</f>
        <v>400</v>
      </c>
      <c r="Z39" s="29">
        <v>180</v>
      </c>
      <c r="AA39" s="29">
        <f>Z39*$E$39</f>
        <v>180</v>
      </c>
      <c r="AB39" s="29">
        <v>450</v>
      </c>
      <c r="AC39" s="29">
        <f>AB39*$E$39</f>
        <v>450</v>
      </c>
      <c r="AD39" s="29">
        <v>210</v>
      </c>
      <c r="AE39" s="29">
        <f>AD39*$E$39</f>
        <v>210</v>
      </c>
      <c r="AF39" s="29">
        <v>480</v>
      </c>
      <c r="AG39" s="29">
        <f>AF39*$E$39</f>
        <v>480</v>
      </c>
      <c r="AH39" s="29">
        <v>750</v>
      </c>
      <c r="AI39" s="29">
        <f>AH39*$E$39</f>
        <v>750</v>
      </c>
      <c r="AJ39" s="29">
        <v>600</v>
      </c>
      <c r="AK39" s="29">
        <f>AJ39*$E$39</f>
        <v>600</v>
      </c>
      <c r="AL39" s="29">
        <v>1640</v>
      </c>
      <c r="AM39" s="29">
        <f>AL39*$E$39</f>
        <v>1640</v>
      </c>
      <c r="AN39" s="29">
        <v>450</v>
      </c>
      <c r="AO39" s="29">
        <f>AN39*$E$39</f>
        <v>450</v>
      </c>
      <c r="AP39" s="29">
        <v>400</v>
      </c>
      <c r="AQ39" s="29">
        <f>AP39*$E$39</f>
        <v>400</v>
      </c>
    </row>
    <row r="40" spans="1:43" ht="27.75" customHeight="1">
      <c r="A40" s="10" t="s">
        <v>82</v>
      </c>
      <c r="B40" s="3"/>
      <c r="C40" s="12" t="s">
        <v>49</v>
      </c>
      <c r="D40" s="11" t="s">
        <v>50</v>
      </c>
      <c r="E40" s="4">
        <v>1</v>
      </c>
      <c r="F40" s="38"/>
      <c r="G40" s="38"/>
      <c r="H40" s="29">
        <v>7</v>
      </c>
      <c r="I40" s="29">
        <f>H40*$E$40</f>
        <v>7</v>
      </c>
      <c r="J40" s="29">
        <v>7</v>
      </c>
      <c r="K40" s="29">
        <f>J40*$E$40</f>
        <v>7</v>
      </c>
      <c r="L40" s="29">
        <v>6.6</v>
      </c>
      <c r="M40" s="29">
        <f>L40*$E$40</f>
        <v>6.6</v>
      </c>
      <c r="N40" s="29">
        <v>6.95</v>
      </c>
      <c r="O40" s="29">
        <f>N40*$E$40</f>
        <v>6.95</v>
      </c>
      <c r="P40" s="29">
        <v>4</v>
      </c>
      <c r="Q40" s="29">
        <f>P40*$E$40</f>
        <v>4</v>
      </c>
      <c r="R40" s="29">
        <v>6</v>
      </c>
      <c r="S40" s="29">
        <f>R40*$E$40</f>
        <v>6</v>
      </c>
      <c r="T40" s="48">
        <v>100</v>
      </c>
      <c r="U40" s="29">
        <f>T40*$E$40</f>
        <v>100</v>
      </c>
      <c r="V40" s="48">
        <v>45</v>
      </c>
      <c r="W40" s="29">
        <f>V40*$E$40</f>
        <v>45</v>
      </c>
      <c r="X40" s="29">
        <v>2.5</v>
      </c>
      <c r="Y40" s="29">
        <f>X40*$E$40</f>
        <v>2.5</v>
      </c>
      <c r="Z40" s="29">
        <v>2</v>
      </c>
      <c r="AA40" s="29">
        <f>Z40*$E$40</f>
        <v>2</v>
      </c>
      <c r="AB40" s="29">
        <v>5</v>
      </c>
      <c r="AC40" s="29">
        <f>AB40*$E$40</f>
        <v>5</v>
      </c>
      <c r="AD40" s="29">
        <v>3</v>
      </c>
      <c r="AE40" s="29">
        <f>AD40*$E$40</f>
        <v>3</v>
      </c>
      <c r="AF40" s="29">
        <v>6</v>
      </c>
      <c r="AG40" s="29">
        <f>AF40*$E$40</f>
        <v>6</v>
      </c>
      <c r="AH40" s="29">
        <v>8.1999999999999993</v>
      </c>
      <c r="AI40" s="29">
        <f>AH40*$E$40</f>
        <v>8.1999999999999993</v>
      </c>
      <c r="AJ40" s="29">
        <v>10</v>
      </c>
      <c r="AK40" s="29">
        <f>AJ40*$E$40</f>
        <v>10</v>
      </c>
      <c r="AL40" s="29">
        <v>8</v>
      </c>
      <c r="AM40" s="29">
        <f>AL40*$E$40</f>
        <v>8</v>
      </c>
      <c r="AN40" s="29">
        <v>7</v>
      </c>
      <c r="AO40" s="29">
        <f>AN40*$E$40</f>
        <v>7</v>
      </c>
      <c r="AP40" s="48">
        <v>250</v>
      </c>
      <c r="AQ40" s="29">
        <f>AP40*$E$40</f>
        <v>250</v>
      </c>
    </row>
    <row r="41" spans="1:43" ht="21.75" customHeight="1" thickBot="1">
      <c r="A41" s="55" t="s">
        <v>83</v>
      </c>
      <c r="B41" s="55"/>
      <c r="C41" s="55"/>
      <c r="D41" s="55"/>
      <c r="E41" s="55"/>
      <c r="F41" s="39"/>
      <c r="G41" s="39"/>
      <c r="H41" s="30"/>
      <c r="I41" s="30">
        <f>SUM(I32:I40)+I29</f>
        <v>10223</v>
      </c>
      <c r="J41" s="30"/>
      <c r="K41" s="30">
        <f>SUM(K32:K40)+K29</f>
        <v>10126.5</v>
      </c>
      <c r="L41" s="30"/>
      <c r="M41" s="30">
        <f>SUM(M32:M40)+M29</f>
        <v>9604.6</v>
      </c>
      <c r="N41" s="30"/>
      <c r="O41" s="30">
        <f>SUM(O32:O40)+O29</f>
        <v>10213.849999999999</v>
      </c>
      <c r="P41" s="30"/>
      <c r="Q41" s="30">
        <f>SUM(Q32:Q40)+Q29</f>
        <v>17277</v>
      </c>
      <c r="R41" s="30"/>
      <c r="S41" s="30">
        <f>SUM(S32:S40)+S29</f>
        <v>8533</v>
      </c>
      <c r="T41" s="30"/>
      <c r="U41" s="30">
        <f>SUM(U32:U40)+U29</f>
        <v>20460</v>
      </c>
      <c r="V41" s="30"/>
      <c r="W41" s="30">
        <f>SUM(W32:W40)+W29</f>
        <v>66135</v>
      </c>
      <c r="X41" s="30"/>
      <c r="Y41" s="30">
        <f>SUM(Y32:Y40)+Y29</f>
        <v>8572.5</v>
      </c>
      <c r="Z41" s="30"/>
      <c r="AA41" s="30">
        <f>SUM(AA32:AA40)+AA29</f>
        <v>4351</v>
      </c>
      <c r="AB41" s="30"/>
      <c r="AC41" s="30">
        <f>SUM(AC32:AC40)+AC29</f>
        <v>9515</v>
      </c>
      <c r="AD41" s="30"/>
      <c r="AE41" s="30">
        <f>SUM(AE32:AE40)+AE29</f>
        <v>4900</v>
      </c>
      <c r="AF41" s="30"/>
      <c r="AG41" s="30">
        <f>SUM(AG32:AG40)+AG29</f>
        <v>9993</v>
      </c>
      <c r="AH41" s="30"/>
      <c r="AI41" s="30">
        <f>SUM(AI32:AI40)+AI29</f>
        <v>10921.919999999998</v>
      </c>
      <c r="AJ41" s="30"/>
      <c r="AK41" s="30">
        <f>SUM(AK32:AK40)+AK29</f>
        <v>13730</v>
      </c>
      <c r="AL41" s="30"/>
      <c r="AM41" s="30">
        <f>SUM(AM32:AM40)+AM29</f>
        <v>73299</v>
      </c>
      <c r="AN41" s="30"/>
      <c r="AO41" s="30">
        <f>SUM(AO32:AO40)+AO29</f>
        <v>9961</v>
      </c>
      <c r="AP41" s="30"/>
      <c r="AQ41" s="30">
        <f>SUM(AQ32:AQ40)+AQ29</f>
        <v>23250</v>
      </c>
    </row>
    <row r="42" spans="1:43" ht="13.5" thickTop="1"/>
  </sheetData>
  <mergeCells count="24">
    <mergeCell ref="A41:E41"/>
    <mergeCell ref="AD1:AE1"/>
    <mergeCell ref="AF1:AG1"/>
    <mergeCell ref="AH1:AI1"/>
    <mergeCell ref="AJ1:AK1"/>
    <mergeCell ref="AP1:AQ1"/>
    <mergeCell ref="A15:E15"/>
    <mergeCell ref="A16:E16"/>
    <mergeCell ref="A28:E28"/>
    <mergeCell ref="A29:E29"/>
    <mergeCell ref="P1:Q1"/>
    <mergeCell ref="AL1:AM1"/>
    <mergeCell ref="AN1:AO1"/>
    <mergeCell ref="R1:S1"/>
    <mergeCell ref="T1:U1"/>
    <mergeCell ref="V1:W1"/>
    <mergeCell ref="X1:Y1"/>
    <mergeCell ref="Z1:AA1"/>
    <mergeCell ref="AB1:AC1"/>
    <mergeCell ref="F1:G1"/>
    <mergeCell ref="H1:I1"/>
    <mergeCell ref="J1:K1"/>
    <mergeCell ref="L1:M1"/>
    <mergeCell ref="N1:O1"/>
  </mergeCells>
  <pageMargins left="0.78740157480314965" right="0.15748031496062992" top="0.94488188976377963" bottom="0.47244094488188981" header="0.23622047244094491" footer="0.23622047244094491"/>
  <pageSetup paperSize="9" scale="91" firstPageNumber="5" orientation="portrait" useFirstPageNumber="1" r:id="rId1"/>
  <headerFooter alignWithMargins="0">
    <oddHeader xml:space="preserve">&amp;L&amp;"Arial,Bold"UGU DISTRICT MUNICIPALITY
PROVISION OF JETTING AND SEWAGE VACUUM TANKER SERVICES (VTS) WITHIN UGU DISTRICT MUNICIPALITY
CONTRACT UGU-07-1434&amp;K000000-2017: (36 MONTHS CONTRACT)&amp;R
</oddHeader>
    <oddFooter>&amp;L&amp;7Part C2: Schedule of Quantities&amp;CPage PD&amp;P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81A97-F956-483A-8B77-AD33E74AF4F9}">
  <dimension ref="A1:CG42"/>
  <sheetViews>
    <sheetView tabSelected="1" view="pageBreakPreview" zoomScaleNormal="100" zoomScaleSheetLayoutView="100" workbookViewId="0">
      <pane xSplit="7" ySplit="2" topLeftCell="H3" activePane="bottomRight" state="frozen"/>
      <selection pane="bottomRight" activeCell="D32" sqref="D32"/>
      <selection pane="bottomLeft" activeCell="A3" sqref="A3"/>
      <selection pane="topRight" activeCell="H1" sqref="H1"/>
    </sheetView>
  </sheetViews>
  <sheetFormatPr defaultRowHeight="12.75"/>
  <cols>
    <col min="1" max="1" width="8.5703125" style="1" bestFit="1" customWidth="1"/>
    <col min="2" max="2" width="11.7109375" style="1" customWidth="1"/>
    <col min="3" max="3" width="37.28515625" style="1" customWidth="1"/>
    <col min="4" max="5" width="6.7109375" style="2" customWidth="1"/>
    <col min="6" max="6" width="11" style="40" customWidth="1"/>
    <col min="7" max="7" width="13.7109375" style="40" hidden="1" customWidth="1"/>
    <col min="8" max="21" width="13.7109375" style="32" hidden="1" customWidth="1"/>
    <col min="22" max="23" width="15.5703125" style="32" hidden="1" customWidth="1"/>
    <col min="24" max="38" width="13.7109375" style="32" hidden="1" customWidth="1"/>
    <col min="39" max="39" width="15" style="32" hidden="1" customWidth="1"/>
    <col min="40" max="43" width="13.7109375" style="32" hidden="1" customWidth="1"/>
    <col min="44" max="44" width="0" style="19" hidden="1" customWidth="1"/>
    <col min="45" max="85" width="9.140625" style="19" customWidth="1"/>
  </cols>
  <sheetData>
    <row r="1" spans="1:85" s="22" customFormat="1" ht="40.5" customHeight="1">
      <c r="A1" s="23"/>
      <c r="B1" s="23"/>
      <c r="C1" s="23"/>
      <c r="D1" s="24"/>
      <c r="E1" s="24"/>
      <c r="F1" s="56"/>
      <c r="G1" s="56"/>
      <c r="H1" s="54" t="s">
        <v>0</v>
      </c>
      <c r="I1" s="54"/>
      <c r="J1" s="54" t="s">
        <v>1</v>
      </c>
      <c r="K1" s="54"/>
      <c r="L1" s="54" t="s">
        <v>2</v>
      </c>
      <c r="M1" s="54"/>
      <c r="N1" s="54" t="s">
        <v>3</v>
      </c>
      <c r="O1" s="54"/>
      <c r="P1" s="54" t="s">
        <v>4</v>
      </c>
      <c r="Q1" s="54"/>
      <c r="R1" s="54" t="s">
        <v>5</v>
      </c>
      <c r="S1" s="54"/>
      <c r="T1" s="54" t="s">
        <v>6</v>
      </c>
      <c r="U1" s="54"/>
      <c r="V1" s="54" t="s">
        <v>7</v>
      </c>
      <c r="W1" s="54"/>
      <c r="X1" s="54" t="s">
        <v>8</v>
      </c>
      <c r="Y1" s="54"/>
      <c r="Z1" s="54" t="s">
        <v>9</v>
      </c>
      <c r="AA1" s="54"/>
      <c r="AB1" s="54" t="s">
        <v>10</v>
      </c>
      <c r="AC1" s="54"/>
      <c r="AD1" s="54" t="s">
        <v>11</v>
      </c>
      <c r="AE1" s="54"/>
      <c r="AF1" s="54" t="s">
        <v>12</v>
      </c>
      <c r="AG1" s="54"/>
      <c r="AH1" s="54" t="s">
        <v>13</v>
      </c>
      <c r="AI1" s="54"/>
      <c r="AJ1" s="54" t="s">
        <v>14</v>
      </c>
      <c r="AK1" s="54"/>
      <c r="AL1" s="54" t="s">
        <v>15</v>
      </c>
      <c r="AM1" s="54"/>
      <c r="AN1" s="54" t="s">
        <v>16</v>
      </c>
      <c r="AO1" s="54"/>
      <c r="AP1" s="54" t="s">
        <v>17</v>
      </c>
      <c r="AQ1" s="54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</row>
    <row r="2" spans="1:85" s="8" customFormat="1" ht="33" customHeight="1">
      <c r="A2" s="7" t="s">
        <v>18</v>
      </c>
      <c r="B2" s="7" t="s">
        <v>19</v>
      </c>
      <c r="C2" s="7" t="s">
        <v>20</v>
      </c>
      <c r="D2" s="7" t="s">
        <v>21</v>
      </c>
      <c r="E2" s="7" t="s">
        <v>22</v>
      </c>
      <c r="F2" s="49" t="s">
        <v>23</v>
      </c>
      <c r="G2" s="35" t="s">
        <v>24</v>
      </c>
      <c r="H2" s="25" t="s">
        <v>23</v>
      </c>
      <c r="I2" s="26" t="s">
        <v>24</v>
      </c>
      <c r="J2" s="25" t="s">
        <v>23</v>
      </c>
      <c r="K2" s="26" t="s">
        <v>24</v>
      </c>
      <c r="L2" s="25" t="s">
        <v>23</v>
      </c>
      <c r="M2" s="26" t="s">
        <v>24</v>
      </c>
      <c r="N2" s="25" t="s">
        <v>23</v>
      </c>
      <c r="O2" s="26" t="s">
        <v>24</v>
      </c>
      <c r="P2" s="25" t="s">
        <v>23</v>
      </c>
      <c r="Q2" s="26" t="s">
        <v>24</v>
      </c>
      <c r="R2" s="25" t="s">
        <v>23</v>
      </c>
      <c r="S2" s="26" t="s">
        <v>24</v>
      </c>
      <c r="T2" s="25" t="s">
        <v>23</v>
      </c>
      <c r="U2" s="26" t="s">
        <v>24</v>
      </c>
      <c r="V2" s="25" t="s">
        <v>23</v>
      </c>
      <c r="W2" s="26" t="s">
        <v>24</v>
      </c>
      <c r="X2" s="25" t="s">
        <v>23</v>
      </c>
      <c r="Y2" s="26" t="s">
        <v>24</v>
      </c>
      <c r="Z2" s="25" t="s">
        <v>23</v>
      </c>
      <c r="AA2" s="26" t="s">
        <v>24</v>
      </c>
      <c r="AB2" s="25" t="s">
        <v>23</v>
      </c>
      <c r="AC2" s="26" t="s">
        <v>24</v>
      </c>
      <c r="AD2" s="25" t="s">
        <v>23</v>
      </c>
      <c r="AE2" s="26" t="s">
        <v>24</v>
      </c>
      <c r="AF2" s="25" t="s">
        <v>23</v>
      </c>
      <c r="AG2" s="26" t="s">
        <v>24</v>
      </c>
      <c r="AH2" s="25" t="s">
        <v>23</v>
      </c>
      <c r="AI2" s="26" t="s">
        <v>24</v>
      </c>
      <c r="AJ2" s="25" t="s">
        <v>23</v>
      </c>
      <c r="AK2" s="26" t="s">
        <v>24</v>
      </c>
      <c r="AL2" s="25" t="s">
        <v>23</v>
      </c>
      <c r="AM2" s="26" t="s">
        <v>24</v>
      </c>
      <c r="AN2" s="25" t="s">
        <v>23</v>
      </c>
      <c r="AO2" s="26" t="s">
        <v>24</v>
      </c>
      <c r="AP2" s="25" t="s">
        <v>23</v>
      </c>
      <c r="AQ2" s="26" t="s">
        <v>24</v>
      </c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</row>
    <row r="3" spans="1:85" ht="38.25">
      <c r="A3" s="14"/>
      <c r="B3" s="14"/>
      <c r="C3" s="15" t="s">
        <v>25</v>
      </c>
      <c r="D3" s="16"/>
      <c r="E3" s="16"/>
      <c r="F3" s="36"/>
      <c r="G3" s="36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</row>
    <row r="4" spans="1:85" ht="38.25">
      <c r="A4" s="13" t="s">
        <v>26</v>
      </c>
      <c r="B4" s="5"/>
      <c r="C4" s="17" t="s">
        <v>27</v>
      </c>
      <c r="D4" s="6"/>
      <c r="E4" s="6"/>
      <c r="F4" s="37"/>
      <c r="G4" s="37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</row>
    <row r="5" spans="1:85" ht="127.5">
      <c r="A5" s="10" t="s">
        <v>28</v>
      </c>
      <c r="B5" s="3"/>
      <c r="C5" s="10" t="s">
        <v>29</v>
      </c>
      <c r="D5" s="11"/>
      <c r="E5" s="4"/>
      <c r="F5" s="38"/>
      <c r="G5" s="3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</row>
    <row r="6" spans="1:85" ht="25.5" customHeight="1">
      <c r="A6" s="10" t="s">
        <v>30</v>
      </c>
      <c r="B6" s="3"/>
      <c r="C6" s="10" t="s">
        <v>31</v>
      </c>
      <c r="D6" s="11" t="s">
        <v>32</v>
      </c>
      <c r="E6" s="4">
        <v>1</v>
      </c>
      <c r="F6" s="38"/>
      <c r="G6" s="38"/>
      <c r="H6" s="29">
        <v>400</v>
      </c>
      <c r="I6" s="29">
        <f>H6*$E$6</f>
        <v>400</v>
      </c>
      <c r="J6" s="29">
        <v>390</v>
      </c>
      <c r="K6" s="29">
        <f>J6*$E$6</f>
        <v>390</v>
      </c>
      <c r="L6" s="29">
        <v>350</v>
      </c>
      <c r="M6" s="29">
        <f>L6*$E$6</f>
        <v>350</v>
      </c>
      <c r="N6" s="29">
        <v>395</v>
      </c>
      <c r="O6" s="29">
        <f>N6*$E$6</f>
        <v>395</v>
      </c>
      <c r="P6" s="29">
        <v>2000</v>
      </c>
      <c r="Q6" s="29">
        <f>P6*$E$6</f>
        <v>2000</v>
      </c>
      <c r="R6" s="29">
        <v>400</v>
      </c>
      <c r="S6" s="29">
        <f>R6*$E$6</f>
        <v>400</v>
      </c>
      <c r="T6" s="29">
        <v>1500</v>
      </c>
      <c r="U6" s="29">
        <f>T6*$E$6</f>
        <v>1500</v>
      </c>
      <c r="V6" s="29">
        <v>6000</v>
      </c>
      <c r="W6" s="29">
        <f>V6*$E$6</f>
        <v>6000</v>
      </c>
      <c r="X6" s="29">
        <v>300</v>
      </c>
      <c r="Y6" s="29">
        <f>X6*$E$6</f>
        <v>300</v>
      </c>
      <c r="Z6" s="29">
        <v>180</v>
      </c>
      <c r="AA6" s="29">
        <f>Z6*$E$6</f>
        <v>180</v>
      </c>
      <c r="AB6" s="29">
        <v>380</v>
      </c>
      <c r="AC6" s="29">
        <f>AB6*$E$6</f>
        <v>380</v>
      </c>
      <c r="AD6" s="29">
        <v>210</v>
      </c>
      <c r="AE6" s="29">
        <f>AD6*$E$6</f>
        <v>210</v>
      </c>
      <c r="AF6" s="29">
        <v>380</v>
      </c>
      <c r="AG6" s="29">
        <f>AF6*$E$6</f>
        <v>380</v>
      </c>
      <c r="AH6" s="29">
        <v>380</v>
      </c>
      <c r="AI6" s="29">
        <f>AH6*$E$6</f>
        <v>380</v>
      </c>
      <c r="AJ6" s="29">
        <v>700</v>
      </c>
      <c r="AK6" s="29">
        <f>AJ6*$E$6</f>
        <v>700</v>
      </c>
      <c r="AL6" s="29">
        <v>5460</v>
      </c>
      <c r="AM6" s="29">
        <f>AL6*$E$6</f>
        <v>5460</v>
      </c>
      <c r="AN6" s="29">
        <v>400</v>
      </c>
      <c r="AO6" s="29">
        <f>AN6*$E$6</f>
        <v>400</v>
      </c>
      <c r="AP6" s="29">
        <v>1750</v>
      </c>
      <c r="AQ6" s="29">
        <f>AP6*$E$6</f>
        <v>1750</v>
      </c>
    </row>
    <row r="7" spans="1:85" ht="53.25" customHeight="1">
      <c r="A7" s="10" t="s">
        <v>33</v>
      </c>
      <c r="B7" s="3"/>
      <c r="C7" s="10" t="s">
        <v>34</v>
      </c>
      <c r="D7" s="11" t="s">
        <v>32</v>
      </c>
      <c r="E7" s="4">
        <v>1</v>
      </c>
      <c r="F7" s="38"/>
      <c r="G7" s="38"/>
      <c r="H7" s="29">
        <v>460</v>
      </c>
      <c r="I7" s="29">
        <f>H7*$E$7</f>
        <v>460</v>
      </c>
      <c r="J7" s="29">
        <v>450</v>
      </c>
      <c r="K7" s="29">
        <f>J7*$E$7</f>
        <v>450</v>
      </c>
      <c r="L7" s="29">
        <v>440</v>
      </c>
      <c r="M7" s="29">
        <f>L7*$E$7</f>
        <v>440</v>
      </c>
      <c r="N7" s="29">
        <v>455</v>
      </c>
      <c r="O7" s="29">
        <f>N7*$E$7</f>
        <v>455</v>
      </c>
      <c r="P7" s="29">
        <v>375</v>
      </c>
      <c r="Q7" s="29">
        <f>P7*$E$7</f>
        <v>375</v>
      </c>
      <c r="R7" s="29">
        <v>400</v>
      </c>
      <c r="S7" s="29">
        <f>R7*$E$7</f>
        <v>400</v>
      </c>
      <c r="T7" s="29">
        <v>1800</v>
      </c>
      <c r="U7" s="29">
        <f>T7*$E$7</f>
        <v>1800</v>
      </c>
      <c r="V7" s="29">
        <v>1250</v>
      </c>
      <c r="W7" s="29">
        <f>V7*$E$7</f>
        <v>1250</v>
      </c>
      <c r="X7" s="29">
        <v>345</v>
      </c>
      <c r="Y7" s="29">
        <f>X7*$E$7</f>
        <v>345</v>
      </c>
      <c r="Z7" s="29">
        <v>225</v>
      </c>
      <c r="AA7" s="29">
        <f>Z7*$E$7</f>
        <v>225</v>
      </c>
      <c r="AB7" s="29">
        <v>410</v>
      </c>
      <c r="AC7" s="29">
        <f>AB7*$E$7</f>
        <v>410</v>
      </c>
      <c r="AD7" s="29">
        <v>265</v>
      </c>
      <c r="AE7" s="29">
        <f>AD7*$E$7</f>
        <v>265</v>
      </c>
      <c r="AF7" s="29">
        <v>450</v>
      </c>
      <c r="AG7" s="29">
        <f>AF7*$E$7</f>
        <v>450</v>
      </c>
      <c r="AH7" s="29">
        <v>400</v>
      </c>
      <c r="AI7" s="29">
        <f>AH7*$E$7</f>
        <v>400</v>
      </c>
      <c r="AJ7" s="29">
        <v>800</v>
      </c>
      <c r="AK7" s="29">
        <f>AJ7*$E$7</f>
        <v>800</v>
      </c>
      <c r="AL7" s="29">
        <v>6260</v>
      </c>
      <c r="AM7" s="29">
        <f>AL7*$E$7</f>
        <v>6260</v>
      </c>
      <c r="AN7" s="29">
        <v>450</v>
      </c>
      <c r="AO7" s="29">
        <f>AN7*$E$7</f>
        <v>450</v>
      </c>
      <c r="AP7" s="29">
        <v>2000</v>
      </c>
      <c r="AQ7" s="29">
        <f>AP7*$E$7</f>
        <v>2000</v>
      </c>
    </row>
    <row r="8" spans="1:85" ht="52.5" customHeight="1">
      <c r="A8" s="10" t="s">
        <v>35</v>
      </c>
      <c r="B8" s="3"/>
      <c r="C8" s="10" t="s">
        <v>36</v>
      </c>
      <c r="D8" s="11" t="s">
        <v>32</v>
      </c>
      <c r="E8" s="4">
        <v>1</v>
      </c>
      <c r="F8" s="38"/>
      <c r="G8" s="38"/>
      <c r="H8" s="29">
        <v>480</v>
      </c>
      <c r="I8" s="29">
        <f>H8*$E$8</f>
        <v>480</v>
      </c>
      <c r="J8" s="29">
        <v>470</v>
      </c>
      <c r="K8" s="29">
        <f>J8*$E$8</f>
        <v>470</v>
      </c>
      <c r="L8" s="29">
        <v>450</v>
      </c>
      <c r="M8" s="29">
        <f>L8*$E$8</f>
        <v>450</v>
      </c>
      <c r="N8" s="29">
        <v>475</v>
      </c>
      <c r="O8" s="29">
        <f>N8*$E$8</f>
        <v>475</v>
      </c>
      <c r="P8" s="29">
        <v>480</v>
      </c>
      <c r="Q8" s="29">
        <f>P8*$E$8</f>
        <v>480</v>
      </c>
      <c r="R8" s="29">
        <v>400</v>
      </c>
      <c r="S8" s="29">
        <f>R8*$E$8</f>
        <v>400</v>
      </c>
      <c r="T8" s="29">
        <v>380</v>
      </c>
      <c r="U8" s="29">
        <f>T8*$E$8</f>
        <v>380</v>
      </c>
      <c r="V8" s="29">
        <v>2250</v>
      </c>
      <c r="W8" s="29">
        <f>V8*$E$8</f>
        <v>2250</v>
      </c>
      <c r="X8" s="29">
        <v>450</v>
      </c>
      <c r="Y8" s="29">
        <f>X8*$E$8</f>
        <v>450</v>
      </c>
      <c r="Z8" s="29">
        <v>180</v>
      </c>
      <c r="AA8" s="29">
        <f>Z8*$E$8</f>
        <v>180</v>
      </c>
      <c r="AB8" s="29">
        <v>430</v>
      </c>
      <c r="AC8" s="29">
        <f>AB8*$E$8</f>
        <v>430</v>
      </c>
      <c r="AD8" s="29">
        <v>210</v>
      </c>
      <c r="AE8" s="29">
        <f>AD8*$E$8</f>
        <v>210</v>
      </c>
      <c r="AF8" s="29">
        <v>450</v>
      </c>
      <c r="AG8" s="29">
        <f>AF8*$E$8</f>
        <v>450</v>
      </c>
      <c r="AH8" s="29">
        <v>410</v>
      </c>
      <c r="AI8" s="29">
        <f>AH8*$E$8</f>
        <v>410</v>
      </c>
      <c r="AJ8" s="29">
        <v>450</v>
      </c>
      <c r="AK8" s="29">
        <f>AJ8*$E$8</f>
        <v>450</v>
      </c>
      <c r="AL8" s="29">
        <v>1560</v>
      </c>
      <c r="AM8" s="29">
        <f>AL8*$E$8</f>
        <v>1560</v>
      </c>
      <c r="AN8" s="29">
        <v>470</v>
      </c>
      <c r="AO8" s="29">
        <f>AN8*$E$8</f>
        <v>470</v>
      </c>
      <c r="AP8" s="29">
        <v>400</v>
      </c>
      <c r="AQ8" s="29">
        <f>AP8*$E$8</f>
        <v>400</v>
      </c>
    </row>
    <row r="9" spans="1:85" ht="51">
      <c r="A9" s="10" t="s">
        <v>37</v>
      </c>
      <c r="B9" s="3"/>
      <c r="C9" s="10" t="s">
        <v>38</v>
      </c>
      <c r="D9" s="11" t="s">
        <v>39</v>
      </c>
      <c r="E9" s="4">
        <v>1</v>
      </c>
      <c r="F9" s="38"/>
      <c r="G9" s="38"/>
      <c r="H9" s="29">
        <v>300</v>
      </c>
      <c r="I9" s="29">
        <f>H9*$E$9</f>
        <v>300</v>
      </c>
      <c r="J9" s="29">
        <v>290</v>
      </c>
      <c r="K9" s="29">
        <f>J9*$E$9</f>
        <v>290</v>
      </c>
      <c r="L9" s="29">
        <v>275</v>
      </c>
      <c r="M9" s="29">
        <f>L9*$E$9</f>
        <v>275</v>
      </c>
      <c r="N9" s="29">
        <v>295</v>
      </c>
      <c r="O9" s="29">
        <f>N9*$E$9</f>
        <v>295</v>
      </c>
      <c r="P9" s="29">
        <v>720</v>
      </c>
      <c r="Q9" s="29">
        <f>P9*$E$9</f>
        <v>720</v>
      </c>
      <c r="R9" s="29">
        <v>200</v>
      </c>
      <c r="S9" s="29">
        <f>R9*$E$9</f>
        <v>200</v>
      </c>
      <c r="T9" s="29">
        <v>400</v>
      </c>
      <c r="U9" s="29">
        <f>T9*$E$9</f>
        <v>400</v>
      </c>
      <c r="V9" s="29">
        <v>2250</v>
      </c>
      <c r="W9" s="29">
        <f>V9*$E$9</f>
        <v>2250</v>
      </c>
      <c r="X9" s="29">
        <v>250</v>
      </c>
      <c r="Y9" s="29">
        <f>X9*$E$9</f>
        <v>250</v>
      </c>
      <c r="Z9" s="29">
        <v>180</v>
      </c>
      <c r="AA9" s="29">
        <f>Z9*$E$9</f>
        <v>180</v>
      </c>
      <c r="AB9" s="29">
        <v>270</v>
      </c>
      <c r="AC9" s="29">
        <f>AB9*$E$9</f>
        <v>270</v>
      </c>
      <c r="AD9" s="29">
        <v>210</v>
      </c>
      <c r="AE9" s="29">
        <f>AD9*$E$9</f>
        <v>210</v>
      </c>
      <c r="AF9" s="29">
        <v>310</v>
      </c>
      <c r="AG9" s="29">
        <f>AF9*$E$9</f>
        <v>310</v>
      </c>
      <c r="AH9" s="29">
        <v>280</v>
      </c>
      <c r="AI9" s="29">
        <f>AH9*$E$9</f>
        <v>280</v>
      </c>
      <c r="AJ9" s="29">
        <v>450</v>
      </c>
      <c r="AK9" s="29">
        <f>AJ9*$E$9</f>
        <v>450</v>
      </c>
      <c r="AL9" s="29">
        <v>1560</v>
      </c>
      <c r="AM9" s="29">
        <f>AL9*$E$9</f>
        <v>1560</v>
      </c>
      <c r="AN9" s="29">
        <v>300</v>
      </c>
      <c r="AO9" s="29">
        <f>AN9*$E$9</f>
        <v>300</v>
      </c>
      <c r="AP9" s="29">
        <v>400</v>
      </c>
      <c r="AQ9" s="29">
        <f>AP9*$E$9</f>
        <v>400</v>
      </c>
    </row>
    <row r="10" spans="1:85" ht="64.5" customHeight="1">
      <c r="A10" s="10" t="s">
        <v>40</v>
      </c>
      <c r="B10" s="9"/>
      <c r="C10" s="10" t="s">
        <v>41</v>
      </c>
      <c r="D10" s="18" t="s">
        <v>39</v>
      </c>
      <c r="E10" s="4">
        <v>1</v>
      </c>
      <c r="F10" s="38"/>
      <c r="G10" s="38"/>
      <c r="H10" s="29">
        <v>552</v>
      </c>
      <c r="I10" s="29">
        <f>H10*$E$10</f>
        <v>552</v>
      </c>
      <c r="J10" s="29">
        <v>550</v>
      </c>
      <c r="K10" s="29">
        <f>J10*$E$10</f>
        <v>550</v>
      </c>
      <c r="L10" s="29">
        <v>545</v>
      </c>
      <c r="M10" s="29">
        <f>L10*$E$10</f>
        <v>545</v>
      </c>
      <c r="N10" s="29">
        <v>550</v>
      </c>
      <c r="O10" s="29">
        <f>N10*$E$10</f>
        <v>550</v>
      </c>
      <c r="P10" s="29">
        <v>600</v>
      </c>
      <c r="Q10" s="29">
        <f>P10*$E$10</f>
        <v>600</v>
      </c>
      <c r="R10" s="29">
        <v>400</v>
      </c>
      <c r="S10" s="29">
        <f>R10*$E$10</f>
        <v>400</v>
      </c>
      <c r="T10" s="29">
        <v>380</v>
      </c>
      <c r="U10" s="29">
        <f>T10*$E$10</f>
        <v>380</v>
      </c>
      <c r="V10" s="29">
        <v>2250</v>
      </c>
      <c r="W10" s="29">
        <f>V10*$E$10</f>
        <v>2250</v>
      </c>
      <c r="X10" s="29">
        <v>500</v>
      </c>
      <c r="Y10" s="29">
        <f>X10*$E$10</f>
        <v>500</v>
      </c>
      <c r="Z10" s="29">
        <v>180</v>
      </c>
      <c r="AA10" s="29">
        <f>Z10*$E$10</f>
        <v>180</v>
      </c>
      <c r="AB10" s="29">
        <v>500</v>
      </c>
      <c r="AC10" s="29">
        <f>AB10*$E$10</f>
        <v>500</v>
      </c>
      <c r="AD10" s="29">
        <v>210</v>
      </c>
      <c r="AE10" s="29">
        <f>AD10*$E$10</f>
        <v>210</v>
      </c>
      <c r="AF10" s="29">
        <v>550</v>
      </c>
      <c r="AG10" s="29">
        <f>AF10*$E$10</f>
        <v>550</v>
      </c>
      <c r="AH10" s="29">
        <v>525</v>
      </c>
      <c r="AI10" s="29">
        <f>AH10*$E$10</f>
        <v>525</v>
      </c>
      <c r="AJ10" s="29">
        <v>500</v>
      </c>
      <c r="AK10" s="29">
        <f>AJ10*$E$10</f>
        <v>500</v>
      </c>
      <c r="AL10" s="29">
        <v>1760</v>
      </c>
      <c r="AM10" s="29">
        <f>AL10*$E$10</f>
        <v>1760</v>
      </c>
      <c r="AN10" s="29">
        <v>495</v>
      </c>
      <c r="AO10" s="29">
        <f>AN10*$E$10</f>
        <v>495</v>
      </c>
      <c r="AP10" s="29">
        <v>400</v>
      </c>
      <c r="AQ10" s="29">
        <f>AP10*$E$10</f>
        <v>400</v>
      </c>
    </row>
    <row r="11" spans="1:85" ht="64.5" customHeight="1">
      <c r="A11" s="10" t="s">
        <v>42</v>
      </c>
      <c r="B11" s="9"/>
      <c r="C11" s="10" t="s">
        <v>43</v>
      </c>
      <c r="D11" s="18" t="s">
        <v>39</v>
      </c>
      <c r="E11" s="4">
        <v>1</v>
      </c>
      <c r="F11" s="38"/>
      <c r="G11" s="38"/>
      <c r="H11" s="29">
        <v>345</v>
      </c>
      <c r="I11" s="29">
        <f>H11*$E$11</f>
        <v>345</v>
      </c>
      <c r="J11" s="29">
        <v>340</v>
      </c>
      <c r="K11" s="29">
        <f>J11*$E$11</f>
        <v>340</v>
      </c>
      <c r="L11" s="29">
        <v>340</v>
      </c>
      <c r="M11" s="29">
        <f>L11*$E$11</f>
        <v>340</v>
      </c>
      <c r="N11" s="29">
        <v>350</v>
      </c>
      <c r="O11" s="29">
        <f>N11*$E$11</f>
        <v>350</v>
      </c>
      <c r="P11" s="29">
        <v>780</v>
      </c>
      <c r="Q11" s="29">
        <f>P11*$E$11</f>
        <v>780</v>
      </c>
      <c r="R11" s="29">
        <v>345</v>
      </c>
      <c r="S11" s="29">
        <f>R11*$E$11</f>
        <v>345</v>
      </c>
      <c r="T11" s="29">
        <v>380</v>
      </c>
      <c r="U11" s="29">
        <f>T11*$E$11</f>
        <v>380</v>
      </c>
      <c r="V11" s="29">
        <v>2900</v>
      </c>
      <c r="W11" s="29">
        <f>V11*$E$11</f>
        <v>2900</v>
      </c>
      <c r="X11" s="29">
        <v>300</v>
      </c>
      <c r="Y11" s="29">
        <f>X11*$E$11</f>
        <v>300</v>
      </c>
      <c r="Z11" s="29">
        <v>180</v>
      </c>
      <c r="AA11" s="29">
        <f>Z11*$E$11</f>
        <v>180</v>
      </c>
      <c r="AB11" s="29">
        <v>330</v>
      </c>
      <c r="AC11" s="29">
        <f>AB11*$E$11</f>
        <v>330</v>
      </c>
      <c r="AD11" s="29">
        <v>210</v>
      </c>
      <c r="AE11" s="29">
        <f>AD11*$E$11</f>
        <v>210</v>
      </c>
      <c r="AF11" s="29">
        <v>340</v>
      </c>
      <c r="AG11" s="29">
        <f>AF11*$E$11</f>
        <v>340</v>
      </c>
      <c r="AH11" s="29">
        <v>320</v>
      </c>
      <c r="AI11" s="29">
        <f>AH11*$E$11</f>
        <v>320</v>
      </c>
      <c r="AJ11" s="29">
        <v>500</v>
      </c>
      <c r="AK11" s="29">
        <f>AJ11*$E$11</f>
        <v>500</v>
      </c>
      <c r="AL11" s="29">
        <v>1760</v>
      </c>
      <c r="AM11" s="29">
        <f>AL11*$E$11</f>
        <v>1760</v>
      </c>
      <c r="AN11" s="29">
        <v>340</v>
      </c>
      <c r="AO11" s="29">
        <f>AN11*$E$11</f>
        <v>340</v>
      </c>
      <c r="AP11" s="29">
        <v>400</v>
      </c>
      <c r="AQ11" s="29">
        <f>AP11*$E$11</f>
        <v>400</v>
      </c>
    </row>
    <row r="12" spans="1:85" ht="64.5" customHeight="1">
      <c r="A12" s="10" t="s">
        <v>44</v>
      </c>
      <c r="B12" s="9"/>
      <c r="C12" s="12" t="s">
        <v>45</v>
      </c>
      <c r="D12" s="18" t="s">
        <v>39</v>
      </c>
      <c r="E12" s="4">
        <v>1</v>
      </c>
      <c r="F12" s="38"/>
      <c r="G12" s="38"/>
      <c r="H12" s="29">
        <v>500</v>
      </c>
      <c r="I12" s="29">
        <f>H12*$E$12</f>
        <v>500</v>
      </c>
      <c r="J12" s="29">
        <v>495</v>
      </c>
      <c r="K12" s="29">
        <f>J12*$E$12</f>
        <v>495</v>
      </c>
      <c r="L12" s="29">
        <v>475</v>
      </c>
      <c r="M12" s="29">
        <f>L12*$E$12</f>
        <v>475</v>
      </c>
      <c r="N12" s="29">
        <v>498</v>
      </c>
      <c r="O12" s="29">
        <f>N12*$E$12</f>
        <v>498</v>
      </c>
      <c r="P12" s="29">
        <v>520</v>
      </c>
      <c r="Q12" s="29">
        <f>P12*$E$12</f>
        <v>520</v>
      </c>
      <c r="R12" s="29">
        <v>400</v>
      </c>
      <c r="S12" s="29">
        <f>R12*$E$12</f>
        <v>400</v>
      </c>
      <c r="T12" s="29">
        <v>1500</v>
      </c>
      <c r="U12" s="29">
        <f>T12*$E$12</f>
        <v>1500</v>
      </c>
      <c r="V12" s="29">
        <v>3000</v>
      </c>
      <c r="W12" s="29">
        <f>V12*$E$12</f>
        <v>3000</v>
      </c>
      <c r="X12" s="29">
        <v>450</v>
      </c>
      <c r="Y12" s="29">
        <f>X12*$E$12</f>
        <v>450</v>
      </c>
      <c r="Z12" s="29">
        <v>180</v>
      </c>
      <c r="AA12" s="29">
        <f>Z12*$E$12</f>
        <v>180</v>
      </c>
      <c r="AB12" s="29">
        <v>480</v>
      </c>
      <c r="AC12" s="29">
        <f>AB12*$E$12</f>
        <v>480</v>
      </c>
      <c r="AD12" s="29">
        <v>21</v>
      </c>
      <c r="AE12" s="29">
        <f>AD12*$E$12</f>
        <v>21</v>
      </c>
      <c r="AF12" s="29">
        <v>480</v>
      </c>
      <c r="AG12" s="29">
        <f>AF12*$E$12</f>
        <v>480</v>
      </c>
      <c r="AH12" s="29">
        <v>450</v>
      </c>
      <c r="AI12" s="29">
        <f>AH12*$E$12</f>
        <v>450</v>
      </c>
      <c r="AJ12" s="29">
        <v>500</v>
      </c>
      <c r="AK12" s="29">
        <f>AJ12*$E$12</f>
        <v>500</v>
      </c>
      <c r="AL12" s="29">
        <v>6260</v>
      </c>
      <c r="AM12" s="29">
        <f>AL12*$E$12</f>
        <v>6260</v>
      </c>
      <c r="AN12" s="29">
        <v>500</v>
      </c>
      <c r="AO12" s="29">
        <f>AN12*$E$12</f>
        <v>500</v>
      </c>
      <c r="AP12" s="29">
        <v>1750</v>
      </c>
      <c r="AQ12" s="29">
        <f>AP12*$E$12</f>
        <v>1750</v>
      </c>
    </row>
    <row r="13" spans="1:85" ht="76.5">
      <c r="A13" s="10" t="s">
        <v>46</v>
      </c>
      <c r="B13" s="9"/>
      <c r="C13" s="12" t="s">
        <v>47</v>
      </c>
      <c r="D13" s="18" t="s">
        <v>39</v>
      </c>
      <c r="E13" s="4">
        <v>1</v>
      </c>
      <c r="F13" s="38"/>
      <c r="G13" s="38"/>
      <c r="H13" s="29">
        <v>800</v>
      </c>
      <c r="I13" s="29">
        <f>H13*$E$13</f>
        <v>800</v>
      </c>
      <c r="J13" s="29">
        <v>799</v>
      </c>
      <c r="K13" s="29">
        <f>J13*$E$13</f>
        <v>799</v>
      </c>
      <c r="L13" s="29">
        <v>770</v>
      </c>
      <c r="M13" s="29">
        <f>L13*$E$13</f>
        <v>770</v>
      </c>
      <c r="N13" s="29">
        <v>795</v>
      </c>
      <c r="O13" s="29">
        <f>N13*$E$13</f>
        <v>795</v>
      </c>
      <c r="P13" s="29">
        <v>280</v>
      </c>
      <c r="Q13" s="29">
        <f>P13*$E$13</f>
        <v>280</v>
      </c>
      <c r="R13" s="29">
        <v>500</v>
      </c>
      <c r="S13" s="29">
        <f>R13*$E$13</f>
        <v>500</v>
      </c>
      <c r="T13" s="29">
        <v>380</v>
      </c>
      <c r="U13" s="29">
        <f>T13*$E$13</f>
        <v>380</v>
      </c>
      <c r="V13" s="29">
        <v>300</v>
      </c>
      <c r="W13" s="29">
        <f>V13*$E$13</f>
        <v>300</v>
      </c>
      <c r="X13" s="29">
        <v>600</v>
      </c>
      <c r="Y13" s="29">
        <f>X13*$E$13</f>
        <v>600</v>
      </c>
      <c r="Z13" s="29">
        <v>160</v>
      </c>
      <c r="AA13" s="29">
        <f>Z13*$E$13</f>
        <v>160</v>
      </c>
      <c r="AB13" s="29">
        <v>750</v>
      </c>
      <c r="AC13" s="29">
        <f>AB13*$E$13</f>
        <v>750</v>
      </c>
      <c r="AD13" s="29">
        <v>195</v>
      </c>
      <c r="AE13" s="29">
        <f>AD13*$E$13</f>
        <v>195</v>
      </c>
      <c r="AF13" s="29">
        <v>780</v>
      </c>
      <c r="AG13" s="29">
        <f>AF13*$E$13</f>
        <v>780</v>
      </c>
      <c r="AH13" s="29">
        <v>750</v>
      </c>
      <c r="AI13" s="29">
        <f>AH13*$E$13</f>
        <v>750</v>
      </c>
      <c r="AJ13" s="29">
        <v>600</v>
      </c>
      <c r="AK13" s="29">
        <f>AJ13*$E$13</f>
        <v>600</v>
      </c>
      <c r="AL13" s="29">
        <v>1760</v>
      </c>
      <c r="AM13" s="29">
        <f>AL13*$E$13</f>
        <v>1760</v>
      </c>
      <c r="AN13" s="29">
        <v>795</v>
      </c>
      <c r="AO13" s="29">
        <f>AN13*$E$13</f>
        <v>795</v>
      </c>
      <c r="AP13" s="29">
        <v>400</v>
      </c>
      <c r="AQ13" s="29">
        <f>AP13*$E$13</f>
        <v>400</v>
      </c>
    </row>
    <row r="14" spans="1:85" ht="25.5" customHeight="1">
      <c r="A14" s="10" t="s">
        <v>48</v>
      </c>
      <c r="B14" s="9"/>
      <c r="C14" s="12" t="s">
        <v>49</v>
      </c>
      <c r="D14" s="18" t="s">
        <v>50</v>
      </c>
      <c r="E14" s="4">
        <v>1</v>
      </c>
      <c r="F14" s="38"/>
      <c r="G14" s="38"/>
      <c r="H14" s="29">
        <v>7</v>
      </c>
      <c r="I14" s="29">
        <f>H14*$E$14</f>
        <v>7</v>
      </c>
      <c r="J14" s="29">
        <v>7</v>
      </c>
      <c r="K14" s="29">
        <f>J14*$E$14</f>
        <v>7</v>
      </c>
      <c r="L14" s="29">
        <v>6.5</v>
      </c>
      <c r="M14" s="29">
        <f>L14*$E$14</f>
        <v>6.5</v>
      </c>
      <c r="N14" s="29">
        <v>6.95</v>
      </c>
      <c r="O14" s="29">
        <f>N14*$E$14</f>
        <v>6.95</v>
      </c>
      <c r="P14" s="29">
        <v>4</v>
      </c>
      <c r="Q14" s="29">
        <f>P14*$E$14</f>
        <v>4</v>
      </c>
      <c r="R14" s="29">
        <v>6</v>
      </c>
      <c r="S14" s="29">
        <f>R14*$E$14</f>
        <v>6</v>
      </c>
      <c r="T14" s="48">
        <v>100</v>
      </c>
      <c r="U14" s="29">
        <f>T14*$E$14</f>
        <v>100</v>
      </c>
      <c r="V14" s="48">
        <v>45</v>
      </c>
      <c r="W14" s="29">
        <f>V14*$E$14</f>
        <v>45</v>
      </c>
      <c r="X14" s="29">
        <v>2.5</v>
      </c>
      <c r="Y14" s="29">
        <f>X14*$E$14</f>
        <v>2.5</v>
      </c>
      <c r="Z14" s="29">
        <v>2</v>
      </c>
      <c r="AA14" s="29">
        <f>Z14*$E$14</f>
        <v>2</v>
      </c>
      <c r="AB14" s="29">
        <v>5</v>
      </c>
      <c r="AC14" s="29">
        <f>AB14*$E$14</f>
        <v>5</v>
      </c>
      <c r="AD14" s="29">
        <v>3</v>
      </c>
      <c r="AE14" s="29">
        <f>AD14*$E$14</f>
        <v>3</v>
      </c>
      <c r="AF14" s="29">
        <v>6</v>
      </c>
      <c r="AG14" s="29">
        <f>AF14*$E$14</f>
        <v>6</v>
      </c>
      <c r="AH14" s="29">
        <v>8.1999999999999993</v>
      </c>
      <c r="AI14" s="29">
        <f>AH14*$E$14</f>
        <v>8.1999999999999993</v>
      </c>
      <c r="AJ14" s="29">
        <v>10</v>
      </c>
      <c r="AK14" s="29">
        <f>AJ14*$E$14</f>
        <v>10</v>
      </c>
      <c r="AL14" s="29">
        <v>8</v>
      </c>
      <c r="AM14" s="29">
        <f>AL14*$E$14</f>
        <v>8</v>
      </c>
      <c r="AN14" s="29">
        <v>7</v>
      </c>
      <c r="AO14" s="29">
        <f>AN14*$E$14</f>
        <v>7</v>
      </c>
      <c r="AP14" s="48">
        <v>250</v>
      </c>
      <c r="AQ14" s="29">
        <f>AP14*$E$14</f>
        <v>250</v>
      </c>
    </row>
    <row r="15" spans="1:85" ht="49.5" customHeight="1" thickBot="1">
      <c r="A15" s="55" t="s">
        <v>51</v>
      </c>
      <c r="B15" s="55"/>
      <c r="C15" s="55"/>
      <c r="D15" s="55"/>
      <c r="E15" s="55"/>
      <c r="F15" s="39"/>
      <c r="G15" s="39"/>
      <c r="H15" s="30"/>
      <c r="I15" s="30">
        <f>SUM(I6:I14)</f>
        <v>3844</v>
      </c>
      <c r="J15" s="30"/>
      <c r="K15" s="30">
        <f>SUM(K6:K14)</f>
        <v>3791</v>
      </c>
      <c r="L15" s="30"/>
      <c r="M15" s="30">
        <f>SUM(M6:M14)</f>
        <v>3651.5</v>
      </c>
      <c r="N15" s="30"/>
      <c r="O15" s="30">
        <f>SUM(O6:O14)</f>
        <v>3819.95</v>
      </c>
      <c r="P15" s="30"/>
      <c r="Q15" s="30">
        <f>SUM(Q6:Q14)</f>
        <v>5759</v>
      </c>
      <c r="R15" s="30"/>
      <c r="S15" s="30">
        <f>SUM(S6:S14)</f>
        <v>3051</v>
      </c>
      <c r="T15" s="30"/>
      <c r="U15" s="30">
        <f>SUM(U6:U14)</f>
        <v>6820</v>
      </c>
      <c r="V15" s="30"/>
      <c r="W15" s="30">
        <f>SUM(W6:W14)</f>
        <v>20245</v>
      </c>
      <c r="X15" s="30"/>
      <c r="Y15" s="30">
        <f>SUM(Y6:Y14)</f>
        <v>3197.5</v>
      </c>
      <c r="Z15" s="30"/>
      <c r="AA15" s="30">
        <f>SUM(AA6:AA14)</f>
        <v>1467</v>
      </c>
      <c r="AB15" s="30"/>
      <c r="AC15" s="30">
        <f>SUM(AC6:AC14)</f>
        <v>3555</v>
      </c>
      <c r="AD15" s="30"/>
      <c r="AE15" s="30">
        <f>SUM(AE6:AE14)</f>
        <v>1534</v>
      </c>
      <c r="AF15" s="30"/>
      <c r="AG15" s="30">
        <f>SUM(AG6:AG14)</f>
        <v>3746</v>
      </c>
      <c r="AH15" s="30"/>
      <c r="AI15" s="30">
        <f>SUM(AI6:AI14)</f>
        <v>3523.2</v>
      </c>
      <c r="AJ15" s="30"/>
      <c r="AK15" s="30">
        <f>SUM(AK6:AK14)</f>
        <v>4510</v>
      </c>
      <c r="AL15" s="30"/>
      <c r="AM15" s="30">
        <f>SUM(AM6:AM14)</f>
        <v>26388</v>
      </c>
      <c r="AN15" s="30"/>
      <c r="AO15" s="30">
        <f>SUM(AO6:AO14)</f>
        <v>3757</v>
      </c>
      <c r="AP15" s="30"/>
      <c r="AQ15" s="30">
        <f>SUM(AQ6:AQ14)</f>
        <v>7750</v>
      </c>
    </row>
    <row r="16" spans="1:85" ht="37.5" customHeight="1" thickTop="1" thickBot="1">
      <c r="A16" s="55" t="s">
        <v>52</v>
      </c>
      <c r="B16" s="55"/>
      <c r="C16" s="55"/>
      <c r="D16" s="55"/>
      <c r="E16" s="55"/>
      <c r="F16" s="39"/>
      <c r="G16" s="39"/>
      <c r="H16" s="30"/>
      <c r="I16" s="30">
        <f>I15</f>
        <v>3844</v>
      </c>
      <c r="J16" s="30"/>
      <c r="K16" s="30">
        <f>K15</f>
        <v>3791</v>
      </c>
      <c r="L16" s="30"/>
      <c r="M16" s="30">
        <f>M15</f>
        <v>3651.5</v>
      </c>
      <c r="N16" s="30"/>
      <c r="O16" s="30">
        <f>O15</f>
        <v>3819.95</v>
      </c>
      <c r="P16" s="30"/>
      <c r="Q16" s="30">
        <f>Q15</f>
        <v>5759</v>
      </c>
      <c r="R16" s="30"/>
      <c r="S16" s="30">
        <f>S15</f>
        <v>3051</v>
      </c>
      <c r="T16" s="30"/>
      <c r="U16" s="30">
        <f>U15</f>
        <v>6820</v>
      </c>
      <c r="V16" s="30"/>
      <c r="W16" s="30">
        <f>W15</f>
        <v>20245</v>
      </c>
      <c r="X16" s="30"/>
      <c r="Y16" s="30">
        <f>Y15</f>
        <v>3197.5</v>
      </c>
      <c r="Z16" s="30"/>
      <c r="AA16" s="30">
        <f>AA15</f>
        <v>1467</v>
      </c>
      <c r="AB16" s="30"/>
      <c r="AC16" s="30">
        <f>AC15</f>
        <v>3555</v>
      </c>
      <c r="AD16" s="30"/>
      <c r="AE16" s="30">
        <f>AE15</f>
        <v>1534</v>
      </c>
      <c r="AF16" s="30"/>
      <c r="AG16" s="30">
        <f>AG15</f>
        <v>3746</v>
      </c>
      <c r="AH16" s="30"/>
      <c r="AI16" s="30">
        <f>AI15</f>
        <v>3523.2</v>
      </c>
      <c r="AJ16" s="30"/>
      <c r="AK16" s="30">
        <f>AK15</f>
        <v>4510</v>
      </c>
      <c r="AL16" s="30"/>
      <c r="AM16" s="30">
        <f>AM15</f>
        <v>26388</v>
      </c>
      <c r="AN16" s="30"/>
      <c r="AO16" s="30">
        <f>AO15</f>
        <v>3757</v>
      </c>
      <c r="AP16" s="30"/>
      <c r="AQ16" s="30">
        <f>AQ15</f>
        <v>7750</v>
      </c>
    </row>
    <row r="17" spans="1:43" ht="51.75" thickTop="1">
      <c r="A17" s="10" t="s">
        <v>53</v>
      </c>
      <c r="B17" s="3"/>
      <c r="C17" s="17" t="s">
        <v>54</v>
      </c>
      <c r="D17" s="4"/>
      <c r="E17" s="4"/>
      <c r="F17" s="38"/>
      <c r="G17" s="38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</row>
    <row r="18" spans="1:43" ht="127.5">
      <c r="A18" s="10" t="s">
        <v>55</v>
      </c>
      <c r="B18" s="3"/>
      <c r="C18" s="10" t="s">
        <v>56</v>
      </c>
      <c r="D18" s="11"/>
      <c r="E18" s="4"/>
      <c r="F18" s="38"/>
      <c r="G18" s="38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</row>
    <row r="19" spans="1:43" ht="25.5">
      <c r="A19" s="10" t="s">
        <v>57</v>
      </c>
      <c r="B19" s="3"/>
      <c r="C19" s="10" t="s">
        <v>31</v>
      </c>
      <c r="D19" s="11" t="s">
        <v>32</v>
      </c>
      <c r="E19" s="4">
        <v>1</v>
      </c>
      <c r="F19" s="38"/>
      <c r="G19" s="38"/>
      <c r="H19" s="29">
        <v>350</v>
      </c>
      <c r="I19" s="29">
        <f>H19*$E$19</f>
        <v>350</v>
      </c>
      <c r="J19" s="29">
        <v>345</v>
      </c>
      <c r="K19" s="29">
        <f>J19*$E$19</f>
        <v>345</v>
      </c>
      <c r="L19" s="29">
        <v>320</v>
      </c>
      <c r="M19" s="29">
        <f>L19*$E$19</f>
        <v>320</v>
      </c>
      <c r="N19" s="29">
        <v>345</v>
      </c>
      <c r="O19" s="29">
        <f>N19*$E$19</f>
        <v>345</v>
      </c>
      <c r="P19" s="29">
        <v>2000</v>
      </c>
      <c r="Q19" s="29">
        <f>P19*$E$19</f>
        <v>2000</v>
      </c>
      <c r="R19" s="29">
        <v>400</v>
      </c>
      <c r="S19" s="29">
        <f>R19*$E$19</f>
        <v>400</v>
      </c>
      <c r="T19" s="29">
        <v>1500</v>
      </c>
      <c r="U19" s="29">
        <f>T19*$E$19</f>
        <v>1500</v>
      </c>
      <c r="V19" s="29">
        <v>6000</v>
      </c>
      <c r="W19" s="29">
        <f>V19*$E$19</f>
        <v>6000</v>
      </c>
      <c r="X19" s="29">
        <v>300</v>
      </c>
      <c r="Y19" s="29">
        <f>X19*$E$19</f>
        <v>300</v>
      </c>
      <c r="Z19" s="29">
        <v>180</v>
      </c>
      <c r="AA19" s="29">
        <f>Z19*$E$19</f>
        <v>180</v>
      </c>
      <c r="AB19" s="29">
        <v>300</v>
      </c>
      <c r="AC19" s="29">
        <f>AB19*$E$19</f>
        <v>300</v>
      </c>
      <c r="AD19" s="29">
        <v>210</v>
      </c>
      <c r="AE19" s="29">
        <f>AD19*$E$19</f>
        <v>210</v>
      </c>
      <c r="AF19" s="29">
        <v>345</v>
      </c>
      <c r="AG19" s="29">
        <f>AF19*$E$19</f>
        <v>345</v>
      </c>
      <c r="AH19" s="29">
        <v>418</v>
      </c>
      <c r="AI19" s="29">
        <f>AH19*$E$19</f>
        <v>418</v>
      </c>
      <c r="AJ19" s="29">
        <v>700</v>
      </c>
      <c r="AK19" s="29">
        <f>AJ19*$E$19</f>
        <v>700</v>
      </c>
      <c r="AL19" s="29">
        <v>4750</v>
      </c>
      <c r="AM19" s="29">
        <f>AL19*$E$19</f>
        <v>4750</v>
      </c>
      <c r="AN19" s="29">
        <v>350</v>
      </c>
      <c r="AO19" s="29">
        <f>AN19*$E$19</f>
        <v>350</v>
      </c>
      <c r="AP19" s="29">
        <v>1750</v>
      </c>
      <c r="AQ19" s="29">
        <f>AP19*$E$19</f>
        <v>1750</v>
      </c>
    </row>
    <row r="20" spans="1:43" ht="54" customHeight="1">
      <c r="A20" s="10" t="s">
        <v>58</v>
      </c>
      <c r="B20" s="3"/>
      <c r="C20" s="10" t="s">
        <v>34</v>
      </c>
      <c r="D20" s="11" t="s">
        <v>32</v>
      </c>
      <c r="E20" s="4">
        <v>1</v>
      </c>
      <c r="F20" s="38"/>
      <c r="G20" s="38"/>
      <c r="H20" s="29">
        <v>402.5</v>
      </c>
      <c r="I20" s="29">
        <f>H20*$E$20</f>
        <v>402.5</v>
      </c>
      <c r="J20" s="29">
        <v>400</v>
      </c>
      <c r="K20" s="29">
        <f>J20*$E$20</f>
        <v>400</v>
      </c>
      <c r="L20" s="29">
        <v>385</v>
      </c>
      <c r="M20" s="29">
        <f>L20*$E$20</f>
        <v>385</v>
      </c>
      <c r="N20" s="29">
        <v>405</v>
      </c>
      <c r="O20" s="29">
        <f>N20*$E$20</f>
        <v>405</v>
      </c>
      <c r="P20" s="29">
        <v>375</v>
      </c>
      <c r="Q20" s="29">
        <f>P20*$E$20</f>
        <v>375</v>
      </c>
      <c r="R20" s="29">
        <v>400</v>
      </c>
      <c r="S20" s="29">
        <f>R20*$E$20</f>
        <v>400</v>
      </c>
      <c r="T20" s="29">
        <v>1800</v>
      </c>
      <c r="U20" s="29">
        <f>T20*$E$20</f>
        <v>1800</v>
      </c>
      <c r="V20" s="29">
        <v>1250</v>
      </c>
      <c r="W20" s="29">
        <f>V20*$E$20</f>
        <v>1250</v>
      </c>
      <c r="X20" s="29">
        <v>370</v>
      </c>
      <c r="Y20" s="29">
        <f>X20*$E$20</f>
        <v>370</v>
      </c>
      <c r="Z20" s="29">
        <v>180</v>
      </c>
      <c r="AA20" s="29">
        <f>Z20*$E$20</f>
        <v>180</v>
      </c>
      <c r="AB20" s="29">
        <v>400</v>
      </c>
      <c r="AC20" s="29">
        <f>AB20*$E$20</f>
        <v>400</v>
      </c>
      <c r="AD20" s="29">
        <v>210</v>
      </c>
      <c r="AE20" s="29">
        <f>AD20*$E$20</f>
        <v>210</v>
      </c>
      <c r="AF20" s="29">
        <v>400</v>
      </c>
      <c r="AG20" s="29">
        <f>AF20*$E$20</f>
        <v>400</v>
      </c>
      <c r="AH20" s="29">
        <v>440</v>
      </c>
      <c r="AI20" s="29">
        <f>AH20*$E$20</f>
        <v>440</v>
      </c>
      <c r="AJ20" s="29">
        <v>800</v>
      </c>
      <c r="AK20" s="29">
        <f>AJ20*$E$20</f>
        <v>800</v>
      </c>
      <c r="AL20" s="29">
        <v>5550</v>
      </c>
      <c r="AM20" s="29">
        <f>AL20*$E$20</f>
        <v>5550</v>
      </c>
      <c r="AN20" s="29">
        <v>400</v>
      </c>
      <c r="AO20" s="29">
        <f>AN20*$E$20</f>
        <v>400</v>
      </c>
      <c r="AP20" s="29">
        <v>2000</v>
      </c>
      <c r="AQ20" s="29">
        <f>AP20*$E$20</f>
        <v>2000</v>
      </c>
    </row>
    <row r="21" spans="1:43" ht="51">
      <c r="A21" s="10" t="s">
        <v>59</v>
      </c>
      <c r="B21" s="3"/>
      <c r="C21" s="10" t="s">
        <v>36</v>
      </c>
      <c r="D21" s="11" t="s">
        <v>39</v>
      </c>
      <c r="E21" s="4">
        <v>1</v>
      </c>
      <c r="F21" s="38"/>
      <c r="G21" s="38"/>
      <c r="H21" s="29">
        <v>450</v>
      </c>
      <c r="I21" s="29">
        <f>H21*$E$21</f>
        <v>450</v>
      </c>
      <c r="J21" s="29">
        <v>449</v>
      </c>
      <c r="K21" s="29">
        <f>J21*$E$21</f>
        <v>449</v>
      </c>
      <c r="L21" s="29">
        <v>420</v>
      </c>
      <c r="M21" s="29">
        <f>L21*$E$21</f>
        <v>420</v>
      </c>
      <c r="N21" s="29">
        <v>445</v>
      </c>
      <c r="O21" s="29">
        <f>N21*$E$21</f>
        <v>445</v>
      </c>
      <c r="P21" s="29">
        <v>480</v>
      </c>
      <c r="Q21" s="29">
        <f>P21*$E$21</f>
        <v>480</v>
      </c>
      <c r="R21" s="29">
        <v>400</v>
      </c>
      <c r="S21" s="29">
        <f>R21*$E$21</f>
        <v>400</v>
      </c>
      <c r="T21" s="29">
        <v>380</v>
      </c>
      <c r="U21" s="29">
        <f>T21*$E$21</f>
        <v>380</v>
      </c>
      <c r="V21" s="29">
        <v>2250</v>
      </c>
      <c r="W21" s="29">
        <f>V21*$E$21</f>
        <v>2250</v>
      </c>
      <c r="X21" s="29">
        <v>400</v>
      </c>
      <c r="Y21" s="29">
        <f>X21*$E$21</f>
        <v>400</v>
      </c>
      <c r="Z21" s="29">
        <v>180</v>
      </c>
      <c r="AA21" s="29">
        <f>Z21*$E$21</f>
        <v>180</v>
      </c>
      <c r="AB21" s="29">
        <v>400</v>
      </c>
      <c r="AC21" s="29">
        <f>AB21*$E$21</f>
        <v>400</v>
      </c>
      <c r="AD21" s="29">
        <v>210</v>
      </c>
      <c r="AE21" s="29">
        <f>AD21*$E$21</f>
        <v>210</v>
      </c>
      <c r="AF21" s="29">
        <v>450</v>
      </c>
      <c r="AG21" s="29">
        <f>AF21*$E$21</f>
        <v>450</v>
      </c>
      <c r="AH21" s="29">
        <v>451</v>
      </c>
      <c r="AI21" s="29">
        <f>AH21*$E$21</f>
        <v>451</v>
      </c>
      <c r="AJ21" s="29">
        <v>450</v>
      </c>
      <c r="AK21" s="29">
        <f>AJ21*$E$21</f>
        <v>450</v>
      </c>
      <c r="AL21" s="29">
        <v>850</v>
      </c>
      <c r="AM21" s="29">
        <f>AL21*$E$21</f>
        <v>850</v>
      </c>
      <c r="AN21" s="29">
        <v>440</v>
      </c>
      <c r="AO21" s="29">
        <f>AN21*$E$21</f>
        <v>440</v>
      </c>
      <c r="AP21" s="29">
        <v>400</v>
      </c>
      <c r="AQ21" s="29">
        <f>AP21*$E$21</f>
        <v>400</v>
      </c>
    </row>
    <row r="22" spans="1:43" ht="51">
      <c r="A22" s="10" t="s">
        <v>60</v>
      </c>
      <c r="B22" s="3"/>
      <c r="C22" s="10" t="s">
        <v>38</v>
      </c>
      <c r="D22" s="11" t="s">
        <v>39</v>
      </c>
      <c r="E22" s="4">
        <v>1</v>
      </c>
      <c r="F22" s="38"/>
      <c r="G22" s="38"/>
      <c r="H22" s="29">
        <v>300</v>
      </c>
      <c r="I22" s="29">
        <f>H22*$E$22</f>
        <v>300</v>
      </c>
      <c r="J22" s="29">
        <v>300</v>
      </c>
      <c r="K22" s="29">
        <f>J22*$E$22</f>
        <v>300</v>
      </c>
      <c r="L22" s="29">
        <v>275</v>
      </c>
      <c r="M22" s="29">
        <f>L22*$E$22</f>
        <v>275</v>
      </c>
      <c r="N22" s="29">
        <v>310</v>
      </c>
      <c r="O22" s="29">
        <f>N22*$E$22</f>
        <v>310</v>
      </c>
      <c r="P22" s="29">
        <v>720</v>
      </c>
      <c r="Q22" s="29">
        <f>P22*$E$22</f>
        <v>720</v>
      </c>
      <c r="R22" s="29">
        <v>250</v>
      </c>
      <c r="S22" s="29">
        <f>R22*$E$22</f>
        <v>250</v>
      </c>
      <c r="T22" s="29">
        <v>400</v>
      </c>
      <c r="U22" s="29">
        <f>T22*$E$22</f>
        <v>400</v>
      </c>
      <c r="V22" s="29">
        <v>2250</v>
      </c>
      <c r="W22" s="29">
        <f>V22*$E$22</f>
        <v>2250</v>
      </c>
      <c r="X22" s="29">
        <v>250</v>
      </c>
      <c r="Y22" s="29">
        <f>X22*$E$22</f>
        <v>250</v>
      </c>
      <c r="Z22" s="29">
        <v>180</v>
      </c>
      <c r="AA22" s="29">
        <f>Z22*$E$22</f>
        <v>180</v>
      </c>
      <c r="AB22" s="29">
        <v>280</v>
      </c>
      <c r="AC22" s="29">
        <f>AB22*$E$22</f>
        <v>280</v>
      </c>
      <c r="AD22" s="29">
        <v>210</v>
      </c>
      <c r="AE22" s="29">
        <f>AD22*$E$22</f>
        <v>210</v>
      </c>
      <c r="AF22" s="29">
        <v>300</v>
      </c>
      <c r="AG22" s="29">
        <f>AF22*$E$22</f>
        <v>300</v>
      </c>
      <c r="AH22" s="29">
        <v>308</v>
      </c>
      <c r="AI22" s="29">
        <f>AH22*$E$22</f>
        <v>308</v>
      </c>
      <c r="AJ22" s="29">
        <v>450</v>
      </c>
      <c r="AK22" s="29">
        <f>AJ22*$E$22</f>
        <v>450</v>
      </c>
      <c r="AL22" s="29">
        <v>1625</v>
      </c>
      <c r="AM22" s="29">
        <f>AL22*$E$22</f>
        <v>1625</v>
      </c>
      <c r="AN22" s="29">
        <v>300</v>
      </c>
      <c r="AO22" s="29">
        <f>AN22*$E$22</f>
        <v>300</v>
      </c>
      <c r="AP22" s="29">
        <v>400</v>
      </c>
      <c r="AQ22" s="29">
        <f>AP22*$E$22</f>
        <v>400</v>
      </c>
    </row>
    <row r="23" spans="1:43" ht="76.5">
      <c r="A23" s="10" t="s">
        <v>61</v>
      </c>
      <c r="B23" s="3"/>
      <c r="C23" s="10" t="s">
        <v>41</v>
      </c>
      <c r="D23" s="11" t="s">
        <v>39</v>
      </c>
      <c r="E23" s="4">
        <v>1</v>
      </c>
      <c r="F23" s="38"/>
      <c r="G23" s="38"/>
      <c r="H23" s="29">
        <v>517.5</v>
      </c>
      <c r="I23" s="29">
        <f>H23*$E$23</f>
        <v>517.5</v>
      </c>
      <c r="J23" s="29">
        <v>515.5</v>
      </c>
      <c r="K23" s="29">
        <f>J23*$E$23</f>
        <v>515.5</v>
      </c>
      <c r="L23" s="29">
        <v>480</v>
      </c>
      <c r="M23" s="29">
        <f>L23*$E$23</f>
        <v>480</v>
      </c>
      <c r="N23" s="29">
        <v>520</v>
      </c>
      <c r="O23" s="29">
        <f>N23*$E$23</f>
        <v>520</v>
      </c>
      <c r="P23" s="29">
        <v>600</v>
      </c>
      <c r="Q23" s="29">
        <f>P23*$E$23</f>
        <v>600</v>
      </c>
      <c r="R23" s="29">
        <v>400</v>
      </c>
      <c r="S23" s="29">
        <f>R23*$E$23</f>
        <v>400</v>
      </c>
      <c r="T23" s="29">
        <v>380</v>
      </c>
      <c r="U23" s="29">
        <f>T23*$E$23</f>
        <v>380</v>
      </c>
      <c r="V23" s="29">
        <v>2250</v>
      </c>
      <c r="W23" s="29">
        <f>V23*$E$23</f>
        <v>2250</v>
      </c>
      <c r="X23" s="29">
        <v>450</v>
      </c>
      <c r="Y23" s="29">
        <f>X23*$E$23</f>
        <v>450</v>
      </c>
      <c r="Z23" s="29">
        <v>180</v>
      </c>
      <c r="AA23" s="29">
        <f>Z23*$E$23</f>
        <v>180</v>
      </c>
      <c r="AB23" s="29">
        <v>500</v>
      </c>
      <c r="AC23" s="29">
        <f>AB23*$E$23</f>
        <v>500</v>
      </c>
      <c r="AD23" s="29">
        <v>210</v>
      </c>
      <c r="AE23" s="29">
        <f>AD23*$E$23</f>
        <v>210</v>
      </c>
      <c r="AF23" s="29">
        <v>520</v>
      </c>
      <c r="AG23" s="29">
        <f>AF23*$E$23</f>
        <v>520</v>
      </c>
      <c r="AH23" s="29">
        <v>577.5</v>
      </c>
      <c r="AI23" s="29">
        <f>AH23*$E$23</f>
        <v>577.5</v>
      </c>
      <c r="AJ23" s="29">
        <v>500</v>
      </c>
      <c r="AK23" s="29">
        <f>AJ23*$E$23</f>
        <v>500</v>
      </c>
      <c r="AL23" s="29">
        <v>1050</v>
      </c>
      <c r="AM23" s="29">
        <f>AL23*$E$23</f>
        <v>1050</v>
      </c>
      <c r="AN23" s="29">
        <v>500</v>
      </c>
      <c r="AO23" s="29">
        <f>AN23*$E$23</f>
        <v>500</v>
      </c>
      <c r="AP23" s="29">
        <v>400</v>
      </c>
      <c r="AQ23" s="29">
        <f>AP23*$E$23</f>
        <v>400</v>
      </c>
    </row>
    <row r="24" spans="1:43" ht="63.75">
      <c r="A24" s="10" t="s">
        <v>62</v>
      </c>
      <c r="B24" s="3"/>
      <c r="C24" s="10" t="s">
        <v>43</v>
      </c>
      <c r="D24" s="11" t="s">
        <v>39</v>
      </c>
      <c r="E24" s="4">
        <v>1</v>
      </c>
      <c r="F24" s="38"/>
      <c r="G24" s="38"/>
      <c r="H24" s="29">
        <v>345</v>
      </c>
      <c r="I24" s="29">
        <f>H24*$E$24</f>
        <v>345</v>
      </c>
      <c r="J24" s="29">
        <v>340</v>
      </c>
      <c r="K24" s="29">
        <f>J24*$E$24</f>
        <v>340</v>
      </c>
      <c r="L24" s="29">
        <v>320</v>
      </c>
      <c r="M24" s="29">
        <f>L24*$E$24</f>
        <v>320</v>
      </c>
      <c r="N24" s="29">
        <v>340</v>
      </c>
      <c r="O24" s="29">
        <f>N24*$E$24</f>
        <v>340</v>
      </c>
      <c r="P24" s="29">
        <v>780</v>
      </c>
      <c r="Q24" s="29">
        <f>P24*$E$24</f>
        <v>780</v>
      </c>
      <c r="R24" s="29">
        <v>340</v>
      </c>
      <c r="S24" s="29">
        <f>R24*$E$24</f>
        <v>340</v>
      </c>
      <c r="T24" s="29">
        <v>380</v>
      </c>
      <c r="U24" s="29">
        <f>T24*$E$24</f>
        <v>380</v>
      </c>
      <c r="V24" s="29">
        <v>2900</v>
      </c>
      <c r="W24" s="29">
        <f>V24*$E$24</f>
        <v>2900</v>
      </c>
      <c r="X24" s="29">
        <v>250</v>
      </c>
      <c r="Y24" s="29">
        <f>X24*$E$24</f>
        <v>250</v>
      </c>
      <c r="Z24" s="29">
        <v>180</v>
      </c>
      <c r="AA24" s="29">
        <f>Z24*$E$24</f>
        <v>180</v>
      </c>
      <c r="AB24" s="29">
        <v>330</v>
      </c>
      <c r="AC24" s="29">
        <f>AB24*$E$24</f>
        <v>330</v>
      </c>
      <c r="AD24" s="29">
        <v>210</v>
      </c>
      <c r="AE24" s="29">
        <f>AD24*$E$24</f>
        <v>210</v>
      </c>
      <c r="AF24" s="29">
        <v>340</v>
      </c>
      <c r="AG24" s="29">
        <f>AF24*$E$24</f>
        <v>340</v>
      </c>
      <c r="AH24" s="29">
        <v>352</v>
      </c>
      <c r="AI24" s="29">
        <f>AH24*$E$24</f>
        <v>352</v>
      </c>
      <c r="AJ24" s="29">
        <v>500</v>
      </c>
      <c r="AK24" s="29">
        <f>AJ24*$E$24</f>
        <v>500</v>
      </c>
      <c r="AL24" s="29">
        <v>1050</v>
      </c>
      <c r="AM24" s="29">
        <f>AL24*$E$24</f>
        <v>1050</v>
      </c>
      <c r="AN24" s="29">
        <v>330</v>
      </c>
      <c r="AO24" s="29">
        <f>AN24*$E$24</f>
        <v>330</v>
      </c>
      <c r="AP24" s="29">
        <v>400</v>
      </c>
      <c r="AQ24" s="29">
        <f>AP24*$E$24</f>
        <v>400</v>
      </c>
    </row>
    <row r="25" spans="1:43" ht="65.25" customHeight="1">
      <c r="A25" s="10" t="s">
        <v>63</v>
      </c>
      <c r="B25" s="3"/>
      <c r="C25" s="12" t="s">
        <v>45</v>
      </c>
      <c r="D25" s="11" t="s">
        <v>39</v>
      </c>
      <c r="E25" s="4">
        <v>1</v>
      </c>
      <c r="F25" s="38"/>
      <c r="G25" s="38"/>
      <c r="H25" s="29">
        <v>400</v>
      </c>
      <c r="I25" s="29">
        <f>H25*$E$25</f>
        <v>400</v>
      </c>
      <c r="J25" s="29">
        <v>400</v>
      </c>
      <c r="K25" s="29">
        <f>J25*$E$25</f>
        <v>400</v>
      </c>
      <c r="L25" s="29">
        <v>370</v>
      </c>
      <c r="M25" s="29">
        <f>L25*$E$25</f>
        <v>370</v>
      </c>
      <c r="N25" s="29">
        <v>395</v>
      </c>
      <c r="O25" s="29">
        <f>N25*$E$25</f>
        <v>395</v>
      </c>
      <c r="P25" s="29">
        <v>520</v>
      </c>
      <c r="Q25" s="29">
        <f>P25*$E$25</f>
        <v>520</v>
      </c>
      <c r="R25" s="29">
        <v>300</v>
      </c>
      <c r="S25" s="29">
        <f>R25*$E$25</f>
        <v>300</v>
      </c>
      <c r="T25" s="29">
        <v>1500</v>
      </c>
      <c r="U25" s="29">
        <f>T25*$E$25</f>
        <v>1500</v>
      </c>
      <c r="V25" s="29">
        <v>3000</v>
      </c>
      <c r="W25" s="29">
        <f>V25*$E$25</f>
        <v>3000</v>
      </c>
      <c r="X25" s="29">
        <v>400</v>
      </c>
      <c r="Y25" s="29">
        <f>X25*$E$25</f>
        <v>400</v>
      </c>
      <c r="Z25" s="29">
        <v>180</v>
      </c>
      <c r="AA25" s="29">
        <f>Z25*$E$25</f>
        <v>180</v>
      </c>
      <c r="AB25" s="29">
        <v>380</v>
      </c>
      <c r="AC25" s="29">
        <f>AB25*$E$25</f>
        <v>380</v>
      </c>
      <c r="AD25" s="29">
        <v>210</v>
      </c>
      <c r="AE25" s="29">
        <f>AD25*$E$25</f>
        <v>210</v>
      </c>
      <c r="AF25" s="29">
        <v>395</v>
      </c>
      <c r="AG25" s="29">
        <f>AF25*$E$25</f>
        <v>395</v>
      </c>
      <c r="AH25" s="29">
        <v>495</v>
      </c>
      <c r="AI25" s="29">
        <f>AH25*$E$25</f>
        <v>495</v>
      </c>
      <c r="AJ25" s="29">
        <v>600</v>
      </c>
      <c r="AK25" s="29">
        <f>AJ25*$E$25</f>
        <v>600</v>
      </c>
      <c r="AL25" s="29">
        <v>5550</v>
      </c>
      <c r="AM25" s="29">
        <f>AL25*$E$25</f>
        <v>5550</v>
      </c>
      <c r="AN25" s="29">
        <v>400</v>
      </c>
      <c r="AO25" s="29">
        <f>AN25*$E$25</f>
        <v>400</v>
      </c>
      <c r="AP25" s="29">
        <v>1750</v>
      </c>
      <c r="AQ25" s="29">
        <f>AP25*$E$25</f>
        <v>1750</v>
      </c>
    </row>
    <row r="26" spans="1:43" ht="76.5">
      <c r="A26" s="10" t="s">
        <v>64</v>
      </c>
      <c r="B26" s="3"/>
      <c r="C26" s="12" t="s">
        <v>65</v>
      </c>
      <c r="D26" s="11" t="s">
        <v>39</v>
      </c>
      <c r="E26" s="4">
        <v>1</v>
      </c>
      <c r="F26" s="38"/>
      <c r="G26" s="38"/>
      <c r="H26" s="29">
        <v>600</v>
      </c>
      <c r="I26" s="29">
        <f>H26*$E$26</f>
        <v>600</v>
      </c>
      <c r="J26" s="29">
        <v>600</v>
      </c>
      <c r="K26" s="29">
        <f>J26*$E$26</f>
        <v>600</v>
      </c>
      <c r="L26" s="29">
        <v>575</v>
      </c>
      <c r="M26" s="29">
        <f>L26*$E$26</f>
        <v>575</v>
      </c>
      <c r="N26" s="29">
        <v>595</v>
      </c>
      <c r="O26" s="29">
        <f>N26*$E$26</f>
        <v>595</v>
      </c>
      <c r="P26" s="29">
        <v>280</v>
      </c>
      <c r="Q26" s="29">
        <f>P26*$E$26</f>
        <v>280</v>
      </c>
      <c r="R26" s="29">
        <v>410</v>
      </c>
      <c r="S26" s="29">
        <f>R26*$E$26</f>
        <v>410</v>
      </c>
      <c r="T26" s="29">
        <v>380</v>
      </c>
      <c r="U26" s="29">
        <f>T26*$E$26</f>
        <v>380</v>
      </c>
      <c r="V26" s="29">
        <v>3000</v>
      </c>
      <c r="W26" s="29">
        <f>V26*$E$26</f>
        <v>3000</v>
      </c>
      <c r="X26" s="29">
        <v>500</v>
      </c>
      <c r="Y26" s="29">
        <f>X26*$E$26</f>
        <v>500</v>
      </c>
      <c r="Z26" s="29">
        <v>180</v>
      </c>
      <c r="AA26" s="29">
        <f>Z26*$E$26</f>
        <v>180</v>
      </c>
      <c r="AB26" s="29">
        <v>550</v>
      </c>
      <c r="AC26" s="29">
        <f>AB26*$E$26</f>
        <v>550</v>
      </c>
      <c r="AD26" s="29">
        <v>210</v>
      </c>
      <c r="AE26" s="29">
        <f>AD26*$E$26</f>
        <v>210</v>
      </c>
      <c r="AF26" s="29">
        <v>545</v>
      </c>
      <c r="AG26" s="29">
        <f>AF26*$E$26</f>
        <v>545</v>
      </c>
      <c r="AH26" s="29">
        <v>825</v>
      </c>
      <c r="AI26" s="29">
        <f>AH26*$E$26</f>
        <v>825</v>
      </c>
      <c r="AJ26" s="29">
        <v>600</v>
      </c>
      <c r="AK26" s="29">
        <f>AJ26*$E$26</f>
        <v>600</v>
      </c>
      <c r="AL26" s="29">
        <v>1050</v>
      </c>
      <c r="AM26" s="29">
        <f>AL26*$E$26</f>
        <v>1050</v>
      </c>
      <c r="AN26" s="29">
        <v>550</v>
      </c>
      <c r="AO26" s="29">
        <f>AN26*$E$26</f>
        <v>550</v>
      </c>
      <c r="AP26" s="29">
        <v>400</v>
      </c>
      <c r="AQ26" s="29">
        <f>AP26*$E$26</f>
        <v>400</v>
      </c>
    </row>
    <row r="27" spans="1:43" ht="65.25" customHeight="1">
      <c r="A27" s="10" t="s">
        <v>66</v>
      </c>
      <c r="B27" s="3"/>
      <c r="C27" s="12" t="s">
        <v>49</v>
      </c>
      <c r="D27" s="11" t="s">
        <v>50</v>
      </c>
      <c r="E27" s="4">
        <v>1</v>
      </c>
      <c r="F27" s="38"/>
      <c r="G27" s="38"/>
      <c r="H27" s="29">
        <v>7</v>
      </c>
      <c r="I27" s="29">
        <f>H27*$E$27</f>
        <v>7</v>
      </c>
      <c r="J27" s="29">
        <v>7</v>
      </c>
      <c r="K27" s="29">
        <f>J27*$E$27</f>
        <v>7</v>
      </c>
      <c r="L27" s="29">
        <v>6.5</v>
      </c>
      <c r="M27" s="29">
        <f>L27*$E$27</f>
        <v>6.5</v>
      </c>
      <c r="N27" s="29">
        <v>6.95</v>
      </c>
      <c r="O27" s="29">
        <f>N27*$E$27</f>
        <v>6.95</v>
      </c>
      <c r="P27" s="29">
        <v>4</v>
      </c>
      <c r="Q27" s="29">
        <f>P27*$E$27</f>
        <v>4</v>
      </c>
      <c r="R27" s="29">
        <v>6</v>
      </c>
      <c r="S27" s="29">
        <f>R27*$E$27</f>
        <v>6</v>
      </c>
      <c r="T27" s="48">
        <v>100</v>
      </c>
      <c r="U27" s="29">
        <f>T27*$E$27</f>
        <v>100</v>
      </c>
      <c r="V27" s="48">
        <v>45</v>
      </c>
      <c r="W27" s="29">
        <f>V27*$E$27</f>
        <v>45</v>
      </c>
      <c r="X27" s="29">
        <v>2.5</v>
      </c>
      <c r="Y27" s="29">
        <f>X27*$E$27</f>
        <v>2.5</v>
      </c>
      <c r="Z27" s="29">
        <v>2</v>
      </c>
      <c r="AA27" s="29">
        <f>Z27*$E$27</f>
        <v>2</v>
      </c>
      <c r="AB27" s="29">
        <v>5</v>
      </c>
      <c r="AC27" s="29">
        <f>AB27*$E$27</f>
        <v>5</v>
      </c>
      <c r="AD27" s="29">
        <v>3</v>
      </c>
      <c r="AE27" s="29">
        <f>AD27*$E$27</f>
        <v>3</v>
      </c>
      <c r="AF27" s="29">
        <v>6</v>
      </c>
      <c r="AG27" s="29">
        <f>AF27*$E$27</f>
        <v>6</v>
      </c>
      <c r="AH27" s="29">
        <v>9.02</v>
      </c>
      <c r="AI27" s="29">
        <f>AH27*$E$27</f>
        <v>9.02</v>
      </c>
      <c r="AJ27" s="29">
        <v>10</v>
      </c>
      <c r="AK27" s="29">
        <f>AJ27*$E$27</f>
        <v>10</v>
      </c>
      <c r="AL27" s="29">
        <v>8</v>
      </c>
      <c r="AM27" s="29">
        <f>AL27*$E$27</f>
        <v>8</v>
      </c>
      <c r="AN27" s="29">
        <v>7</v>
      </c>
      <c r="AO27" s="29">
        <f>AN27*$E$27</f>
        <v>7</v>
      </c>
      <c r="AP27" s="48">
        <v>250</v>
      </c>
      <c r="AQ27" s="29">
        <f>AP27*$E$27</f>
        <v>250</v>
      </c>
    </row>
    <row r="28" spans="1:43" ht="25.5" customHeight="1" thickBot="1">
      <c r="A28" s="55" t="s">
        <v>51</v>
      </c>
      <c r="B28" s="55"/>
      <c r="C28" s="55"/>
      <c r="D28" s="55"/>
      <c r="E28" s="55"/>
      <c r="F28" s="39"/>
      <c r="G28" s="39"/>
      <c r="H28" s="30"/>
      <c r="I28" s="30">
        <f>SUM(I19:I27)+I16</f>
        <v>7216</v>
      </c>
      <c r="J28" s="30"/>
      <c r="K28" s="30">
        <f>SUM(K19:K27)+K16</f>
        <v>7147.5</v>
      </c>
      <c r="L28" s="30"/>
      <c r="M28" s="30">
        <f>SUM(M19:M27)+M16</f>
        <v>6803</v>
      </c>
      <c r="N28" s="30"/>
      <c r="O28" s="30">
        <f>SUM(O19:O27)+O16</f>
        <v>7181.9</v>
      </c>
      <c r="P28" s="30"/>
      <c r="Q28" s="30">
        <f>SUM(Q19:Q27)+Q16</f>
        <v>11518</v>
      </c>
      <c r="R28" s="30"/>
      <c r="S28" s="30">
        <f>SUM(S19:S27)+S16</f>
        <v>5957</v>
      </c>
      <c r="T28" s="30"/>
      <c r="U28" s="30">
        <f>SUM(U19:U27)+U16</f>
        <v>13640</v>
      </c>
      <c r="V28" s="30"/>
      <c r="W28" s="30">
        <f>SUM(W19:W27)+W16</f>
        <v>43190</v>
      </c>
      <c r="X28" s="30"/>
      <c r="Y28" s="30">
        <f>SUM(Y19:Y27)+Y16</f>
        <v>6120</v>
      </c>
      <c r="Z28" s="30"/>
      <c r="AA28" s="30">
        <f>SUM(AA19:AA27)+AA16</f>
        <v>2909</v>
      </c>
      <c r="AB28" s="30"/>
      <c r="AC28" s="30">
        <f>SUM(AC19:AC27)+AC16</f>
        <v>6700</v>
      </c>
      <c r="AD28" s="30"/>
      <c r="AE28" s="30">
        <f>SUM(AE19:AE27)+AE16</f>
        <v>3217</v>
      </c>
      <c r="AF28" s="30"/>
      <c r="AG28" s="30">
        <f>SUM(AG19:AG27)+AG16</f>
        <v>7047</v>
      </c>
      <c r="AH28" s="30"/>
      <c r="AI28" s="30">
        <f>SUM(AI19:AI27)+AI16</f>
        <v>7398.7199999999993</v>
      </c>
      <c r="AJ28" s="30"/>
      <c r="AK28" s="30">
        <f>SUM(AK19:AK27)+AK16</f>
        <v>9120</v>
      </c>
      <c r="AL28" s="30"/>
      <c r="AM28" s="30">
        <f>SUM(AM19:AM27)+AM16</f>
        <v>47871</v>
      </c>
      <c r="AN28" s="30"/>
      <c r="AO28" s="30">
        <f>SUM(AO19:AO27)+AO16</f>
        <v>7034</v>
      </c>
      <c r="AP28" s="30"/>
      <c r="AQ28" s="30">
        <f>SUM(AQ19:AQ27)+AQ16</f>
        <v>15500</v>
      </c>
    </row>
    <row r="29" spans="1:43" ht="16.5" customHeight="1" thickTop="1" thickBot="1">
      <c r="A29" s="55" t="s">
        <v>52</v>
      </c>
      <c r="B29" s="55"/>
      <c r="C29" s="55"/>
      <c r="D29" s="55"/>
      <c r="E29" s="55"/>
      <c r="F29" s="39"/>
      <c r="G29" s="39"/>
      <c r="H29" s="30"/>
      <c r="I29" s="30">
        <f>I28</f>
        <v>7216</v>
      </c>
      <c r="J29" s="30"/>
      <c r="K29" s="30">
        <f>K28</f>
        <v>7147.5</v>
      </c>
      <c r="L29" s="30"/>
      <c r="M29" s="30">
        <f>M28</f>
        <v>6803</v>
      </c>
      <c r="N29" s="30"/>
      <c r="O29" s="30">
        <f>O28</f>
        <v>7181.9</v>
      </c>
      <c r="P29" s="30"/>
      <c r="Q29" s="30">
        <f>Q28</f>
        <v>11518</v>
      </c>
      <c r="R29" s="30"/>
      <c r="S29" s="30">
        <f>S28</f>
        <v>5957</v>
      </c>
      <c r="T29" s="30"/>
      <c r="U29" s="30">
        <f>U28</f>
        <v>13640</v>
      </c>
      <c r="V29" s="30"/>
      <c r="W29" s="30">
        <f>W28</f>
        <v>43190</v>
      </c>
      <c r="X29" s="30"/>
      <c r="Y29" s="30">
        <f>Y28</f>
        <v>6120</v>
      </c>
      <c r="Z29" s="30"/>
      <c r="AA29" s="30">
        <f>AA28</f>
        <v>2909</v>
      </c>
      <c r="AB29" s="30"/>
      <c r="AC29" s="30">
        <f>AC28</f>
        <v>6700</v>
      </c>
      <c r="AD29" s="30"/>
      <c r="AE29" s="30">
        <f>AE28</f>
        <v>3217</v>
      </c>
      <c r="AF29" s="30"/>
      <c r="AG29" s="30">
        <f>AG28</f>
        <v>7047</v>
      </c>
      <c r="AH29" s="30"/>
      <c r="AI29" s="30">
        <f>AI28</f>
        <v>7398.7199999999993</v>
      </c>
      <c r="AJ29" s="30"/>
      <c r="AK29" s="30">
        <f>AK28</f>
        <v>9120</v>
      </c>
      <c r="AL29" s="30"/>
      <c r="AM29" s="30">
        <f>AM28</f>
        <v>47871</v>
      </c>
      <c r="AN29" s="30"/>
      <c r="AO29" s="30">
        <f>AO28</f>
        <v>7034</v>
      </c>
      <c r="AP29" s="30"/>
      <c r="AQ29" s="30">
        <f>AQ28</f>
        <v>15500</v>
      </c>
    </row>
    <row r="30" spans="1:43" ht="54" customHeight="1" thickTop="1">
      <c r="A30" s="10" t="s">
        <v>67</v>
      </c>
      <c r="B30" s="3"/>
      <c r="C30" s="17" t="s">
        <v>68</v>
      </c>
      <c r="D30" s="11" t="s">
        <v>69</v>
      </c>
      <c r="E30" s="11" t="s">
        <v>69</v>
      </c>
      <c r="F30" s="38"/>
      <c r="G30" s="38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</row>
    <row r="31" spans="1:43" ht="127.5">
      <c r="A31" s="10" t="s">
        <v>70</v>
      </c>
      <c r="B31" s="3"/>
      <c r="C31" s="10" t="s">
        <v>71</v>
      </c>
      <c r="D31" s="11" t="s">
        <v>69</v>
      </c>
      <c r="E31" s="11" t="s">
        <v>69</v>
      </c>
      <c r="F31" s="38"/>
      <c r="G31" s="38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</row>
    <row r="32" spans="1:43" ht="28.5" customHeight="1">
      <c r="A32" s="10" t="s">
        <v>72</v>
      </c>
      <c r="B32" s="3"/>
      <c r="C32" s="10" t="s">
        <v>31</v>
      </c>
      <c r="D32" s="11" t="s">
        <v>32</v>
      </c>
      <c r="E32" s="4">
        <v>1</v>
      </c>
      <c r="F32" s="38"/>
      <c r="G32" s="38"/>
      <c r="H32" s="29">
        <v>300</v>
      </c>
      <c r="I32" s="29">
        <f>H32*$E$32</f>
        <v>300</v>
      </c>
      <c r="J32" s="29">
        <v>300</v>
      </c>
      <c r="K32" s="29">
        <f>J32*$E$32</f>
        <v>300</v>
      </c>
      <c r="L32" s="29">
        <v>275</v>
      </c>
      <c r="M32" s="29">
        <f>L32*$E$32</f>
        <v>275</v>
      </c>
      <c r="N32" s="29">
        <v>290</v>
      </c>
      <c r="O32" s="29">
        <f>N32*$E$32</f>
        <v>290</v>
      </c>
      <c r="P32" s="29">
        <v>2000</v>
      </c>
      <c r="Q32" s="29">
        <f>P32*$E$32</f>
        <v>2000</v>
      </c>
      <c r="R32" s="29">
        <v>300</v>
      </c>
      <c r="S32" s="29">
        <f>R32*$E$32</f>
        <v>300</v>
      </c>
      <c r="T32" s="29">
        <v>1500</v>
      </c>
      <c r="U32" s="29">
        <f>T32*$E$32</f>
        <v>1500</v>
      </c>
      <c r="V32" s="29">
        <v>6000</v>
      </c>
      <c r="W32" s="29">
        <f>V32*$E$32</f>
        <v>6000</v>
      </c>
      <c r="X32" s="29">
        <v>200</v>
      </c>
      <c r="Y32" s="29">
        <f>X32*$E$32</f>
        <v>200</v>
      </c>
      <c r="Z32" s="29">
        <v>180</v>
      </c>
      <c r="AA32" s="29">
        <f>Z32*$E$32</f>
        <v>180</v>
      </c>
      <c r="AB32" s="29">
        <v>280</v>
      </c>
      <c r="AC32" s="29">
        <f>AB32*$E$32</f>
        <v>280</v>
      </c>
      <c r="AD32" s="29">
        <v>210</v>
      </c>
      <c r="AE32" s="29">
        <f>AD32*$E$32</f>
        <v>210</v>
      </c>
      <c r="AF32" s="29">
        <v>280</v>
      </c>
      <c r="AG32" s="29">
        <f>AF32*$E$32</f>
        <v>280</v>
      </c>
      <c r="AH32" s="29">
        <v>380</v>
      </c>
      <c r="AI32" s="29">
        <f>AH32*$E$32</f>
        <v>380</v>
      </c>
      <c r="AJ32" s="29">
        <v>700</v>
      </c>
      <c r="AK32" s="29">
        <f>AJ32*$E$32</f>
        <v>700</v>
      </c>
      <c r="AL32" s="29">
        <v>5340</v>
      </c>
      <c r="AM32" s="29">
        <f>AL32*$E$32</f>
        <v>5340</v>
      </c>
      <c r="AN32" s="29">
        <v>300</v>
      </c>
      <c r="AO32" s="29">
        <f>AN32*$E$32</f>
        <v>300</v>
      </c>
      <c r="AP32" s="29">
        <v>1750</v>
      </c>
      <c r="AQ32" s="29">
        <f>AP32*$E$32</f>
        <v>1750</v>
      </c>
    </row>
    <row r="33" spans="1:43" ht="54" customHeight="1">
      <c r="A33" s="10" t="s">
        <v>73</v>
      </c>
      <c r="B33" s="3"/>
      <c r="C33" s="10" t="s">
        <v>34</v>
      </c>
      <c r="D33" s="11" t="s">
        <v>32</v>
      </c>
      <c r="E33" s="4">
        <v>1</v>
      </c>
      <c r="F33" s="38"/>
      <c r="G33" s="38"/>
      <c r="H33" s="29">
        <v>345</v>
      </c>
      <c r="I33" s="29">
        <f>H33*$E$33</f>
        <v>345</v>
      </c>
      <c r="J33" s="29">
        <v>344</v>
      </c>
      <c r="K33" s="29">
        <f>J33*$E$33</f>
        <v>344</v>
      </c>
      <c r="L33" s="29">
        <v>330</v>
      </c>
      <c r="M33" s="29">
        <f>L33*$E$33</f>
        <v>330</v>
      </c>
      <c r="N33" s="29">
        <v>350</v>
      </c>
      <c r="O33" s="29">
        <f>N33*$E$33</f>
        <v>350</v>
      </c>
      <c r="P33" s="29">
        <v>375</v>
      </c>
      <c r="Q33" s="29">
        <f>P33*$E$33</f>
        <v>375</v>
      </c>
      <c r="R33" s="29">
        <v>300</v>
      </c>
      <c r="S33" s="29">
        <f>R33*$E$33</f>
        <v>300</v>
      </c>
      <c r="T33" s="29">
        <v>1800</v>
      </c>
      <c r="U33" s="29">
        <f>T33*$E$33</f>
        <v>1800</v>
      </c>
      <c r="V33" s="29">
        <v>1250</v>
      </c>
      <c r="W33" s="29">
        <f>V33*$E$33</f>
        <v>1250</v>
      </c>
      <c r="X33" s="29">
        <v>220</v>
      </c>
      <c r="Y33" s="29">
        <f>X33*$E$33</f>
        <v>220</v>
      </c>
      <c r="Z33" s="29">
        <v>180</v>
      </c>
      <c r="AA33" s="29">
        <f>Z33*$E$33</f>
        <v>180</v>
      </c>
      <c r="AB33" s="29">
        <v>340</v>
      </c>
      <c r="AC33" s="29">
        <f>AB33*$E$33</f>
        <v>340</v>
      </c>
      <c r="AD33" s="29">
        <v>210</v>
      </c>
      <c r="AE33" s="29">
        <f>AD33*$E$33</f>
        <v>210</v>
      </c>
      <c r="AF33" s="29">
        <v>345</v>
      </c>
      <c r="AG33" s="29">
        <f>AF33*$E$33</f>
        <v>345</v>
      </c>
      <c r="AH33" s="29">
        <v>400</v>
      </c>
      <c r="AI33" s="29">
        <f>AH33*$E$33</f>
        <v>400</v>
      </c>
      <c r="AJ33" s="29">
        <v>800</v>
      </c>
      <c r="AK33" s="29">
        <f>AJ33*$E$33</f>
        <v>800</v>
      </c>
      <c r="AL33" s="29">
        <v>6140</v>
      </c>
      <c r="AM33" s="29">
        <f>AL33*$E$33</f>
        <v>6140</v>
      </c>
      <c r="AN33" s="29">
        <v>340</v>
      </c>
      <c r="AO33" s="29">
        <f>AN33*$E$33</f>
        <v>340</v>
      </c>
      <c r="AP33" s="29">
        <v>2000</v>
      </c>
      <c r="AQ33" s="29">
        <f>AP33*$E$33</f>
        <v>2000</v>
      </c>
    </row>
    <row r="34" spans="1:43" ht="40.5" customHeight="1">
      <c r="A34" s="10" t="s">
        <v>74</v>
      </c>
      <c r="B34" s="3"/>
      <c r="C34" s="10" t="s">
        <v>75</v>
      </c>
      <c r="D34" s="11" t="s">
        <v>39</v>
      </c>
      <c r="E34" s="4">
        <v>1</v>
      </c>
      <c r="F34" s="38"/>
      <c r="G34" s="38"/>
      <c r="H34" s="29">
        <v>400</v>
      </c>
      <c r="I34" s="29">
        <f>H34*$E$34</f>
        <v>400</v>
      </c>
      <c r="J34" s="29">
        <v>400</v>
      </c>
      <c r="K34" s="29">
        <f>J34*$E$34</f>
        <v>400</v>
      </c>
      <c r="L34" s="29">
        <v>375</v>
      </c>
      <c r="M34" s="29">
        <f>L34*$E$34</f>
        <v>375</v>
      </c>
      <c r="N34" s="29">
        <v>395</v>
      </c>
      <c r="O34" s="29">
        <f>N34*$E$34</f>
        <v>395</v>
      </c>
      <c r="P34" s="29">
        <v>480</v>
      </c>
      <c r="Q34" s="29">
        <f>P34*$E$34</f>
        <v>480</v>
      </c>
      <c r="R34" s="29">
        <v>300</v>
      </c>
      <c r="S34" s="29">
        <f>R34*$E$34</f>
        <v>300</v>
      </c>
      <c r="T34" s="29">
        <v>380</v>
      </c>
      <c r="U34" s="29">
        <f>T34*$E$34</f>
        <v>380</v>
      </c>
      <c r="V34" s="29">
        <v>2250</v>
      </c>
      <c r="W34" s="29">
        <f>V34*$E$34</f>
        <v>2250</v>
      </c>
      <c r="X34" s="29">
        <v>380</v>
      </c>
      <c r="Y34" s="29">
        <f>X34*$E$34</f>
        <v>380</v>
      </c>
      <c r="Z34" s="29">
        <v>180</v>
      </c>
      <c r="AA34" s="29">
        <f>Z34*$E$34</f>
        <v>180</v>
      </c>
      <c r="AB34" s="29">
        <v>380</v>
      </c>
      <c r="AC34" s="29">
        <f>AB34*$E$34</f>
        <v>380</v>
      </c>
      <c r="AD34" s="29">
        <v>210</v>
      </c>
      <c r="AE34" s="29">
        <f>AD34*$E$34</f>
        <v>210</v>
      </c>
      <c r="AF34" s="29">
        <v>400</v>
      </c>
      <c r="AG34" s="29">
        <f>AF34*$E$34</f>
        <v>400</v>
      </c>
      <c r="AH34" s="29">
        <v>410</v>
      </c>
      <c r="AI34" s="29">
        <f>AH34*$E$34</f>
        <v>410</v>
      </c>
      <c r="AJ34" s="29">
        <v>450</v>
      </c>
      <c r="AK34" s="29">
        <f>AJ34*$E$34</f>
        <v>450</v>
      </c>
      <c r="AL34" s="29">
        <v>1440</v>
      </c>
      <c r="AM34" s="29">
        <f>AL34*$E$34</f>
        <v>1440</v>
      </c>
      <c r="AN34" s="29">
        <v>390</v>
      </c>
      <c r="AO34" s="29">
        <f>AN34*$E$34</f>
        <v>390</v>
      </c>
      <c r="AP34" s="29">
        <v>400</v>
      </c>
      <c r="AQ34" s="29">
        <f>AP34*$E$34</f>
        <v>400</v>
      </c>
    </row>
    <row r="35" spans="1:43" ht="39" customHeight="1">
      <c r="A35" s="10" t="s">
        <v>76</v>
      </c>
      <c r="B35" s="3"/>
      <c r="C35" s="10" t="s">
        <v>77</v>
      </c>
      <c r="D35" s="11" t="s">
        <v>39</v>
      </c>
      <c r="E35" s="4">
        <v>1</v>
      </c>
      <c r="F35" s="38"/>
      <c r="G35" s="38"/>
      <c r="H35" s="29">
        <v>300</v>
      </c>
      <c r="I35" s="29">
        <f>H35*$E$35</f>
        <v>300</v>
      </c>
      <c r="J35" s="29">
        <v>300</v>
      </c>
      <c r="K35" s="29">
        <f>J35*$E$35</f>
        <v>300</v>
      </c>
      <c r="L35" s="29">
        <v>275</v>
      </c>
      <c r="M35" s="29">
        <f>L35*$E$35</f>
        <v>275</v>
      </c>
      <c r="N35" s="29">
        <v>355</v>
      </c>
      <c r="O35" s="29">
        <f>N35*$E$35</f>
        <v>355</v>
      </c>
      <c r="P35" s="29">
        <v>720</v>
      </c>
      <c r="Q35" s="29">
        <f>P35*$E$35</f>
        <v>720</v>
      </c>
      <c r="R35" s="29">
        <v>250</v>
      </c>
      <c r="S35" s="29">
        <f>R35*$E$35</f>
        <v>250</v>
      </c>
      <c r="T35" s="29">
        <v>400</v>
      </c>
      <c r="U35" s="29">
        <f>T35*$E$35</f>
        <v>400</v>
      </c>
      <c r="V35" s="29">
        <v>2250</v>
      </c>
      <c r="W35" s="29">
        <f>V35*$E$35</f>
        <v>2250</v>
      </c>
      <c r="X35" s="29">
        <v>250</v>
      </c>
      <c r="Y35" s="29">
        <f>X35*$E$35</f>
        <v>250</v>
      </c>
      <c r="Z35" s="29">
        <v>180</v>
      </c>
      <c r="AA35" s="29">
        <f>Z35*$E$35</f>
        <v>180</v>
      </c>
      <c r="AB35" s="29">
        <v>280</v>
      </c>
      <c r="AC35" s="29">
        <f>AB35*$E$35</f>
        <v>280</v>
      </c>
      <c r="AD35" s="29">
        <v>210</v>
      </c>
      <c r="AE35" s="29">
        <f>AD35*$E$35</f>
        <v>210</v>
      </c>
      <c r="AF35" s="29">
        <v>300</v>
      </c>
      <c r="AG35" s="29">
        <f>AF35*$E$35</f>
        <v>300</v>
      </c>
      <c r="AH35" s="29">
        <v>280</v>
      </c>
      <c r="AI35" s="29">
        <f>AH35*$E$35</f>
        <v>280</v>
      </c>
      <c r="AJ35" s="29">
        <v>450</v>
      </c>
      <c r="AK35" s="29">
        <f>AJ35*$E$35</f>
        <v>450</v>
      </c>
      <c r="AL35" s="29">
        <v>1440</v>
      </c>
      <c r="AM35" s="29">
        <f>AL35*$E$35</f>
        <v>1440</v>
      </c>
      <c r="AN35" s="29">
        <v>300</v>
      </c>
      <c r="AO35" s="29">
        <f>AN35*$E$35</f>
        <v>300</v>
      </c>
      <c r="AP35" s="29">
        <v>400</v>
      </c>
      <c r="AQ35" s="29">
        <f>AP35*$E$35</f>
        <v>400</v>
      </c>
    </row>
    <row r="36" spans="1:43" ht="76.5">
      <c r="A36" s="10" t="s">
        <v>78</v>
      </c>
      <c r="B36" s="3"/>
      <c r="C36" s="10" t="s">
        <v>41</v>
      </c>
      <c r="D36" s="11" t="s">
        <v>39</v>
      </c>
      <c r="E36" s="4">
        <v>1</v>
      </c>
      <c r="F36" s="38"/>
      <c r="G36" s="38"/>
      <c r="H36" s="29">
        <v>460</v>
      </c>
      <c r="I36" s="29">
        <f>H36*$E$36</f>
        <v>460</v>
      </c>
      <c r="J36" s="29">
        <v>450</v>
      </c>
      <c r="K36" s="29">
        <f>J36*$E$36</f>
        <v>450</v>
      </c>
      <c r="L36" s="29">
        <v>445</v>
      </c>
      <c r="M36" s="29">
        <f>L36*$E$36</f>
        <v>445</v>
      </c>
      <c r="N36" s="29">
        <v>455</v>
      </c>
      <c r="O36" s="29">
        <f>N36*$E$36</f>
        <v>455</v>
      </c>
      <c r="P36" s="29">
        <v>600</v>
      </c>
      <c r="Q36" s="29">
        <f>P36*$E$36</f>
        <v>600</v>
      </c>
      <c r="R36" s="29">
        <v>400</v>
      </c>
      <c r="S36" s="29">
        <f>R36*$E$36</f>
        <v>400</v>
      </c>
      <c r="T36" s="29">
        <v>380</v>
      </c>
      <c r="U36" s="29">
        <f>T36*$E$36</f>
        <v>380</v>
      </c>
      <c r="V36" s="29">
        <v>2250</v>
      </c>
      <c r="W36" s="29">
        <f>V36*$E$36</f>
        <v>2250</v>
      </c>
      <c r="X36" s="29">
        <v>420</v>
      </c>
      <c r="Y36" s="29">
        <f>X36*$E$36</f>
        <v>420</v>
      </c>
      <c r="Z36" s="29">
        <v>180</v>
      </c>
      <c r="AA36" s="29">
        <f>Z36*$E$36</f>
        <v>180</v>
      </c>
      <c r="AB36" s="29">
        <v>440</v>
      </c>
      <c r="AC36" s="29">
        <f>AB36*$E$36</f>
        <v>440</v>
      </c>
      <c r="AD36" s="29">
        <v>210</v>
      </c>
      <c r="AE36" s="29">
        <f>AD36*$E$36</f>
        <v>210</v>
      </c>
      <c r="AF36" s="29">
        <v>450</v>
      </c>
      <c r="AG36" s="29">
        <f>AF36*$E$36</f>
        <v>450</v>
      </c>
      <c r="AH36" s="29">
        <v>525</v>
      </c>
      <c r="AI36" s="29">
        <f>AH36*$E$36</f>
        <v>525</v>
      </c>
      <c r="AJ36" s="29">
        <v>500</v>
      </c>
      <c r="AK36" s="29">
        <f>AJ36*$E$36</f>
        <v>500</v>
      </c>
      <c r="AL36" s="29">
        <v>1640</v>
      </c>
      <c r="AM36" s="29">
        <f>AL36*$E$36</f>
        <v>1640</v>
      </c>
      <c r="AN36" s="29">
        <v>450</v>
      </c>
      <c r="AO36" s="29">
        <f>AN36*$E$36</f>
        <v>450</v>
      </c>
      <c r="AP36" s="29">
        <v>400</v>
      </c>
      <c r="AQ36" s="29">
        <f>AP36*$E$36</f>
        <v>400</v>
      </c>
    </row>
    <row r="37" spans="1:43" ht="63.75">
      <c r="A37" s="10" t="s">
        <v>79</v>
      </c>
      <c r="B37" s="3"/>
      <c r="C37" s="10" t="s">
        <v>43</v>
      </c>
      <c r="D37" s="11" t="s">
        <v>39</v>
      </c>
      <c r="E37" s="4">
        <v>1</v>
      </c>
      <c r="F37" s="38"/>
      <c r="G37" s="38"/>
      <c r="H37" s="29">
        <v>345</v>
      </c>
      <c r="I37" s="29">
        <f>H37*$E$37</f>
        <v>345</v>
      </c>
      <c r="J37" s="29">
        <v>335</v>
      </c>
      <c r="K37" s="29">
        <f>J37*$E$37</f>
        <v>335</v>
      </c>
      <c r="L37" s="29">
        <v>320</v>
      </c>
      <c r="M37" s="29">
        <f>L37*$E$37</f>
        <v>320</v>
      </c>
      <c r="N37" s="29">
        <v>340</v>
      </c>
      <c r="O37" s="29">
        <f>N37*$E$37</f>
        <v>340</v>
      </c>
      <c r="P37" s="29">
        <v>780</v>
      </c>
      <c r="Q37" s="29">
        <f>P37*$E$37</f>
        <v>780</v>
      </c>
      <c r="R37" s="29">
        <v>300</v>
      </c>
      <c r="S37" s="29">
        <f>R37*$E$37</f>
        <v>300</v>
      </c>
      <c r="T37" s="29">
        <v>380</v>
      </c>
      <c r="U37" s="29">
        <f>T37*$E$37</f>
        <v>380</v>
      </c>
      <c r="V37" s="29">
        <v>2900</v>
      </c>
      <c r="W37" s="29">
        <f>V37*$E$37</f>
        <v>2900</v>
      </c>
      <c r="X37" s="29">
        <v>280</v>
      </c>
      <c r="Y37" s="29">
        <f>X37*$E$37</f>
        <v>280</v>
      </c>
      <c r="Z37" s="29">
        <v>180</v>
      </c>
      <c r="AA37" s="29">
        <f>Z37*$E$37</f>
        <v>180</v>
      </c>
      <c r="AB37" s="29">
        <v>340</v>
      </c>
      <c r="AC37" s="29">
        <f>AB37*$E$37</f>
        <v>340</v>
      </c>
      <c r="AD37" s="29">
        <v>210</v>
      </c>
      <c r="AE37" s="29">
        <f>AD37*$E$37</f>
        <v>210</v>
      </c>
      <c r="AF37" s="29">
        <v>340</v>
      </c>
      <c r="AG37" s="29">
        <f>AF37*$E$37</f>
        <v>340</v>
      </c>
      <c r="AH37" s="29">
        <v>320</v>
      </c>
      <c r="AI37" s="29">
        <f>AH37*$E$37</f>
        <v>320</v>
      </c>
      <c r="AJ37" s="29">
        <v>500</v>
      </c>
      <c r="AK37" s="29">
        <f>AJ37*$E$37</f>
        <v>500</v>
      </c>
      <c r="AL37" s="29">
        <v>1640</v>
      </c>
      <c r="AM37" s="29">
        <f>AL37*$E$37</f>
        <v>1640</v>
      </c>
      <c r="AN37" s="29">
        <v>340</v>
      </c>
      <c r="AO37" s="29">
        <f>AN37*$E$37</f>
        <v>340</v>
      </c>
      <c r="AP37" s="29">
        <v>400</v>
      </c>
      <c r="AQ37" s="29">
        <f>AP37*$E$37</f>
        <v>400</v>
      </c>
    </row>
    <row r="38" spans="1:43" ht="66.75" customHeight="1">
      <c r="A38" s="10" t="s">
        <v>80</v>
      </c>
      <c r="B38" s="3"/>
      <c r="C38" s="12" t="s">
        <v>45</v>
      </c>
      <c r="D38" s="11" t="s">
        <v>39</v>
      </c>
      <c r="E38" s="4">
        <v>1</v>
      </c>
      <c r="F38" s="38"/>
      <c r="G38" s="38"/>
      <c r="H38" s="29">
        <v>350</v>
      </c>
      <c r="I38" s="29">
        <f>H38*$E$38</f>
        <v>350</v>
      </c>
      <c r="J38" s="29">
        <v>345</v>
      </c>
      <c r="K38" s="29">
        <f>J38*$E$38</f>
        <v>345</v>
      </c>
      <c r="L38" s="29">
        <v>325</v>
      </c>
      <c r="M38" s="29">
        <f>L38*$E$38</f>
        <v>325</v>
      </c>
      <c r="N38" s="29">
        <v>345</v>
      </c>
      <c r="O38" s="29">
        <f>N38*$E$38</f>
        <v>345</v>
      </c>
      <c r="P38" s="29">
        <v>520</v>
      </c>
      <c r="Q38" s="29">
        <f>P38*$E$38</f>
        <v>520</v>
      </c>
      <c r="R38" s="29">
        <v>320</v>
      </c>
      <c r="S38" s="29">
        <f>R38*$E$38</f>
        <v>320</v>
      </c>
      <c r="T38" s="29">
        <v>1500</v>
      </c>
      <c r="U38" s="29">
        <f>T38*$E$38</f>
        <v>1500</v>
      </c>
      <c r="V38" s="29">
        <v>3000</v>
      </c>
      <c r="W38" s="29">
        <f>V38*$E$38</f>
        <v>3000</v>
      </c>
      <c r="X38" s="29">
        <v>300</v>
      </c>
      <c r="Y38" s="29">
        <f>X38*$E$38</f>
        <v>300</v>
      </c>
      <c r="Z38" s="29">
        <v>180</v>
      </c>
      <c r="AA38" s="29">
        <f>Z38*$E$38</f>
        <v>180</v>
      </c>
      <c r="AB38" s="29">
        <v>300</v>
      </c>
      <c r="AC38" s="29">
        <f>AB38*$E$38</f>
        <v>300</v>
      </c>
      <c r="AD38" s="29">
        <v>210</v>
      </c>
      <c r="AE38" s="29">
        <f>AD38*$E$38</f>
        <v>210</v>
      </c>
      <c r="AF38" s="29">
        <v>345</v>
      </c>
      <c r="AG38" s="29">
        <f>AF38*$E$38</f>
        <v>345</v>
      </c>
      <c r="AH38" s="29">
        <v>450</v>
      </c>
      <c r="AI38" s="29">
        <f>AH38*$E$38</f>
        <v>450</v>
      </c>
      <c r="AJ38" s="29">
        <v>600</v>
      </c>
      <c r="AK38" s="29">
        <f>AJ38*$E$38</f>
        <v>600</v>
      </c>
      <c r="AL38" s="29">
        <v>6140</v>
      </c>
      <c r="AM38" s="29">
        <f>AL38*$E$38</f>
        <v>6140</v>
      </c>
      <c r="AN38" s="29">
        <v>350</v>
      </c>
      <c r="AO38" s="29">
        <f>AN38*$E$38</f>
        <v>350</v>
      </c>
      <c r="AP38" s="29">
        <v>1750</v>
      </c>
      <c r="AQ38" s="29">
        <f>AP38*$E$38</f>
        <v>1750</v>
      </c>
    </row>
    <row r="39" spans="1:43" ht="79.5" customHeight="1">
      <c r="A39" s="10" t="s">
        <v>81</v>
      </c>
      <c r="B39" s="3"/>
      <c r="C39" s="12" t="s">
        <v>47</v>
      </c>
      <c r="D39" s="11" t="s">
        <v>39</v>
      </c>
      <c r="E39" s="4">
        <v>1</v>
      </c>
      <c r="F39" s="38"/>
      <c r="G39" s="38"/>
      <c r="H39" s="29">
        <v>500</v>
      </c>
      <c r="I39" s="29">
        <f>H39*$E$39</f>
        <v>500</v>
      </c>
      <c r="J39" s="29">
        <v>498</v>
      </c>
      <c r="K39" s="29">
        <f>J39*$E$39</f>
        <v>498</v>
      </c>
      <c r="L39" s="29">
        <v>450</v>
      </c>
      <c r="M39" s="29">
        <f>L39*$E$39</f>
        <v>450</v>
      </c>
      <c r="N39" s="29">
        <v>495</v>
      </c>
      <c r="O39" s="29">
        <f>N39*$E$39</f>
        <v>495</v>
      </c>
      <c r="P39" s="29">
        <v>280</v>
      </c>
      <c r="Q39" s="29">
        <f>P39*$E$39</f>
        <v>280</v>
      </c>
      <c r="R39" s="29">
        <v>400</v>
      </c>
      <c r="S39" s="29">
        <f>R39*$E$39</f>
        <v>400</v>
      </c>
      <c r="T39" s="29">
        <v>380</v>
      </c>
      <c r="U39" s="29">
        <f>T39*$E$39</f>
        <v>380</v>
      </c>
      <c r="V39" s="29">
        <v>3000</v>
      </c>
      <c r="W39" s="29">
        <f>V39*$E$39</f>
        <v>3000</v>
      </c>
      <c r="X39" s="29">
        <v>400</v>
      </c>
      <c r="Y39" s="29">
        <f>X39*$E$39</f>
        <v>400</v>
      </c>
      <c r="Z39" s="29">
        <v>180</v>
      </c>
      <c r="AA39" s="29">
        <f>Z39*$E$39</f>
        <v>180</v>
      </c>
      <c r="AB39" s="29">
        <v>450</v>
      </c>
      <c r="AC39" s="29">
        <f>AB39*$E$39</f>
        <v>450</v>
      </c>
      <c r="AD39" s="29">
        <v>210</v>
      </c>
      <c r="AE39" s="29">
        <f>AD39*$E$39</f>
        <v>210</v>
      </c>
      <c r="AF39" s="29">
        <v>480</v>
      </c>
      <c r="AG39" s="29">
        <f>AF39*$E$39</f>
        <v>480</v>
      </c>
      <c r="AH39" s="29">
        <v>750</v>
      </c>
      <c r="AI39" s="29">
        <f>AH39*$E$39</f>
        <v>750</v>
      </c>
      <c r="AJ39" s="29">
        <v>600</v>
      </c>
      <c r="AK39" s="29">
        <f>AJ39*$E$39</f>
        <v>600</v>
      </c>
      <c r="AL39" s="29">
        <v>1640</v>
      </c>
      <c r="AM39" s="29">
        <f>AL39*$E$39</f>
        <v>1640</v>
      </c>
      <c r="AN39" s="29">
        <v>450</v>
      </c>
      <c r="AO39" s="29">
        <f>AN39*$E$39</f>
        <v>450</v>
      </c>
      <c r="AP39" s="29">
        <v>400</v>
      </c>
      <c r="AQ39" s="29">
        <f>AP39*$E$39</f>
        <v>400</v>
      </c>
    </row>
    <row r="40" spans="1:43" ht="27.75" customHeight="1">
      <c r="A40" s="10" t="s">
        <v>82</v>
      </c>
      <c r="B40" s="3"/>
      <c r="C40" s="12" t="s">
        <v>49</v>
      </c>
      <c r="D40" s="11" t="s">
        <v>50</v>
      </c>
      <c r="E40" s="4">
        <v>1</v>
      </c>
      <c r="F40" s="38"/>
      <c r="G40" s="38"/>
      <c r="H40" s="29">
        <v>7</v>
      </c>
      <c r="I40" s="29">
        <f>H40*$E$40</f>
        <v>7</v>
      </c>
      <c r="J40" s="29">
        <v>7</v>
      </c>
      <c r="K40" s="29">
        <f>J40*$E$40</f>
        <v>7</v>
      </c>
      <c r="L40" s="29">
        <v>6.6</v>
      </c>
      <c r="M40" s="29">
        <f>L40*$E$40</f>
        <v>6.6</v>
      </c>
      <c r="N40" s="29">
        <v>6.95</v>
      </c>
      <c r="O40" s="29">
        <f>N40*$E$40</f>
        <v>6.95</v>
      </c>
      <c r="P40" s="29">
        <v>4</v>
      </c>
      <c r="Q40" s="29">
        <f>P40*$E$40</f>
        <v>4</v>
      </c>
      <c r="R40" s="29">
        <v>6</v>
      </c>
      <c r="S40" s="29">
        <f>R40*$E$40</f>
        <v>6</v>
      </c>
      <c r="T40" s="48">
        <v>100</v>
      </c>
      <c r="U40" s="29">
        <f>T40*$E$40</f>
        <v>100</v>
      </c>
      <c r="V40" s="48">
        <v>45</v>
      </c>
      <c r="W40" s="29">
        <f>V40*$E$40</f>
        <v>45</v>
      </c>
      <c r="X40" s="29">
        <v>2.5</v>
      </c>
      <c r="Y40" s="29">
        <f>X40*$E$40</f>
        <v>2.5</v>
      </c>
      <c r="Z40" s="29">
        <v>2</v>
      </c>
      <c r="AA40" s="29">
        <f>Z40*$E$40</f>
        <v>2</v>
      </c>
      <c r="AB40" s="29">
        <v>5</v>
      </c>
      <c r="AC40" s="29">
        <f>AB40*$E$40</f>
        <v>5</v>
      </c>
      <c r="AD40" s="29">
        <v>3</v>
      </c>
      <c r="AE40" s="29">
        <f>AD40*$E$40</f>
        <v>3</v>
      </c>
      <c r="AF40" s="29">
        <v>6</v>
      </c>
      <c r="AG40" s="29">
        <f>AF40*$E$40</f>
        <v>6</v>
      </c>
      <c r="AH40" s="29">
        <v>8.1999999999999993</v>
      </c>
      <c r="AI40" s="29">
        <f>AH40*$E$40</f>
        <v>8.1999999999999993</v>
      </c>
      <c r="AJ40" s="29">
        <v>10</v>
      </c>
      <c r="AK40" s="29">
        <f>AJ40*$E$40</f>
        <v>10</v>
      </c>
      <c r="AL40" s="29">
        <v>8</v>
      </c>
      <c r="AM40" s="29">
        <f>AL40*$E$40</f>
        <v>8</v>
      </c>
      <c r="AN40" s="29">
        <v>7</v>
      </c>
      <c r="AO40" s="29">
        <f>AN40*$E$40</f>
        <v>7</v>
      </c>
      <c r="AP40" s="48">
        <v>250</v>
      </c>
      <c r="AQ40" s="29">
        <f>AP40*$E$40</f>
        <v>250</v>
      </c>
    </row>
    <row r="41" spans="1:43" ht="21.75" customHeight="1" thickBot="1">
      <c r="A41" s="55" t="s">
        <v>83</v>
      </c>
      <c r="B41" s="55"/>
      <c r="C41" s="55"/>
      <c r="D41" s="55"/>
      <c r="E41" s="55"/>
      <c r="F41" s="39"/>
      <c r="G41" s="39"/>
      <c r="H41" s="30"/>
      <c r="I41" s="30">
        <f>SUM(I32:I40)+I29</f>
        <v>10223</v>
      </c>
      <c r="J41" s="30"/>
      <c r="K41" s="30">
        <f>SUM(K32:K40)+K29</f>
        <v>10126.5</v>
      </c>
      <c r="L41" s="30"/>
      <c r="M41" s="30">
        <f>SUM(M32:M40)+M29</f>
        <v>9604.6</v>
      </c>
      <c r="N41" s="30"/>
      <c r="O41" s="30">
        <f>SUM(O32:O40)+O29</f>
        <v>10213.849999999999</v>
      </c>
      <c r="P41" s="30"/>
      <c r="Q41" s="30">
        <f>SUM(Q32:Q40)+Q29</f>
        <v>17277</v>
      </c>
      <c r="R41" s="30"/>
      <c r="S41" s="30">
        <f>SUM(S32:S40)+S29</f>
        <v>8533</v>
      </c>
      <c r="T41" s="30"/>
      <c r="U41" s="30">
        <f>SUM(U32:U40)+U29</f>
        <v>20460</v>
      </c>
      <c r="V41" s="30"/>
      <c r="W41" s="30">
        <f>SUM(W32:W40)+W29</f>
        <v>66135</v>
      </c>
      <c r="X41" s="30"/>
      <c r="Y41" s="30">
        <f>SUM(Y32:Y40)+Y29</f>
        <v>8572.5</v>
      </c>
      <c r="Z41" s="30"/>
      <c r="AA41" s="30">
        <f>SUM(AA32:AA40)+AA29</f>
        <v>4351</v>
      </c>
      <c r="AB41" s="30"/>
      <c r="AC41" s="30">
        <f>SUM(AC32:AC40)+AC29</f>
        <v>9515</v>
      </c>
      <c r="AD41" s="30"/>
      <c r="AE41" s="30">
        <f>SUM(AE32:AE40)+AE29</f>
        <v>4900</v>
      </c>
      <c r="AF41" s="30"/>
      <c r="AG41" s="30">
        <f>SUM(AG32:AG40)+AG29</f>
        <v>9993</v>
      </c>
      <c r="AH41" s="30"/>
      <c r="AI41" s="30">
        <f>SUM(AI32:AI40)+AI29</f>
        <v>10921.919999999998</v>
      </c>
      <c r="AJ41" s="30"/>
      <c r="AK41" s="30">
        <f>SUM(AK32:AK40)+AK29</f>
        <v>13730</v>
      </c>
      <c r="AL41" s="30"/>
      <c r="AM41" s="30">
        <f>SUM(AM32:AM40)+AM29</f>
        <v>73299</v>
      </c>
      <c r="AN41" s="30"/>
      <c r="AO41" s="30">
        <f>SUM(AO32:AO40)+AO29</f>
        <v>9961</v>
      </c>
      <c r="AP41" s="30"/>
      <c r="AQ41" s="30">
        <f>SUM(AQ32:AQ40)+AQ29</f>
        <v>23250</v>
      </c>
    </row>
    <row r="42" spans="1:43" ht="13.5" thickTop="1"/>
  </sheetData>
  <mergeCells count="24">
    <mergeCell ref="A41:E41"/>
    <mergeCell ref="AD1:AE1"/>
    <mergeCell ref="AF1:AG1"/>
    <mergeCell ref="AH1:AI1"/>
    <mergeCell ref="AJ1:AK1"/>
    <mergeCell ref="AP1:AQ1"/>
    <mergeCell ref="A15:E15"/>
    <mergeCell ref="A16:E16"/>
    <mergeCell ref="A28:E28"/>
    <mergeCell ref="A29:E29"/>
    <mergeCell ref="P1:Q1"/>
    <mergeCell ref="AL1:AM1"/>
    <mergeCell ref="AN1:AO1"/>
    <mergeCell ref="R1:S1"/>
    <mergeCell ref="T1:U1"/>
    <mergeCell ref="V1:W1"/>
    <mergeCell ref="X1:Y1"/>
    <mergeCell ref="Z1:AA1"/>
    <mergeCell ref="AB1:AC1"/>
    <mergeCell ref="F1:G1"/>
    <mergeCell ref="H1:I1"/>
    <mergeCell ref="J1:K1"/>
    <mergeCell ref="L1:M1"/>
    <mergeCell ref="N1:O1"/>
  </mergeCells>
  <pageMargins left="0.78740157480314965" right="0.15748031496062992" top="0.94488188976377963" bottom="0.47244094488188981" header="0.23622047244094491" footer="0.23622047244094491"/>
  <pageSetup paperSize="9" scale="91" firstPageNumber="5" orientation="portrait" useFirstPageNumber="1" r:id="rId1"/>
  <headerFooter alignWithMargins="0">
    <oddHeader xml:space="preserve">&amp;L&amp;"Arial,Bold"UGU DISTRICT MUNICIPALITY
PROVISION OF JETTING AND SEWAGE VACUUM TANKER SERVICES (VTS) WITHIN UGU DISTRICT MUNICIPALITY
CONTRACT UGU-07-1434&amp;K000000-2017: (36 MONTHS CONTRACT)&amp;R
</oddHeader>
    <oddFooter>&amp;L&amp;7Part C2: Schedule of Quantities&amp;CPage PD&amp;P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0D200-0856-47BC-BBDE-B696F0F92EE6}">
  <dimension ref="A1:CI48"/>
  <sheetViews>
    <sheetView zoomScaleNormal="100" zoomScaleSheetLayoutView="100" workbookViewId="0">
      <pane xSplit="7" ySplit="2" topLeftCell="AM19" activePane="bottomRight" state="frozen"/>
      <selection pane="bottomRight" activeCell="F18" sqref="F18"/>
      <selection pane="bottomLeft" activeCell="A3" sqref="A3"/>
      <selection pane="topRight" activeCell="H1" sqref="H1"/>
    </sheetView>
  </sheetViews>
  <sheetFormatPr defaultRowHeight="12.75"/>
  <cols>
    <col min="1" max="1" width="8.5703125" style="1" customWidth="1"/>
    <col min="2" max="2" width="11.7109375" style="1" customWidth="1"/>
    <col min="3" max="3" width="37.28515625" style="1" customWidth="1"/>
    <col min="4" max="5" width="6.7109375" style="2" customWidth="1"/>
    <col min="6" max="6" width="16.42578125" style="40" customWidth="1"/>
    <col min="7" max="7" width="14.42578125" style="47" hidden="1" customWidth="1"/>
    <col min="8" max="8" width="14.42578125" style="33" hidden="1" customWidth="1"/>
    <col min="9" max="9" width="14.5703125" style="33" hidden="1" customWidth="1"/>
    <col min="10" max="21" width="13.7109375" style="32" hidden="1" customWidth="1"/>
    <col min="22" max="23" width="16" style="32" hidden="1" customWidth="1"/>
    <col min="24" max="37" width="13.7109375" style="32" hidden="1" customWidth="1"/>
    <col min="38" max="39" width="16" style="32" hidden="1" customWidth="1"/>
    <col min="40" max="43" width="13.7109375" style="32" hidden="1" customWidth="1"/>
    <col min="44" max="87" width="9.140625" style="19" customWidth="1"/>
  </cols>
  <sheetData>
    <row r="1" spans="1:87" s="22" customFormat="1" ht="39" customHeight="1">
      <c r="A1" s="23"/>
      <c r="B1" s="23"/>
      <c r="C1" s="23"/>
      <c r="D1" s="24"/>
      <c r="E1" s="24"/>
      <c r="F1" s="56"/>
      <c r="G1" s="56"/>
      <c r="H1" s="57" t="s">
        <v>84</v>
      </c>
      <c r="I1" s="57"/>
      <c r="J1" s="54" t="s">
        <v>1</v>
      </c>
      <c r="K1" s="54"/>
      <c r="L1" s="54" t="s">
        <v>2</v>
      </c>
      <c r="M1" s="54"/>
      <c r="N1" s="54" t="s">
        <v>3</v>
      </c>
      <c r="O1" s="54"/>
      <c r="P1" s="54" t="s">
        <v>4</v>
      </c>
      <c r="Q1" s="54"/>
      <c r="R1" s="54" t="s">
        <v>5</v>
      </c>
      <c r="S1" s="54"/>
      <c r="T1" s="54" t="s">
        <v>6</v>
      </c>
      <c r="U1" s="54"/>
      <c r="V1" s="54" t="s">
        <v>7</v>
      </c>
      <c r="W1" s="54"/>
      <c r="X1" s="54" t="s">
        <v>8</v>
      </c>
      <c r="Y1" s="54"/>
      <c r="Z1" s="54" t="s">
        <v>9</v>
      </c>
      <c r="AA1" s="54"/>
      <c r="AB1" s="54" t="s">
        <v>10</v>
      </c>
      <c r="AC1" s="54"/>
      <c r="AD1" s="54" t="s">
        <v>11</v>
      </c>
      <c r="AE1" s="54"/>
      <c r="AF1" s="54" t="s">
        <v>12</v>
      </c>
      <c r="AG1" s="54"/>
      <c r="AH1" s="54" t="s">
        <v>13</v>
      </c>
      <c r="AI1" s="54"/>
      <c r="AJ1" s="54" t="s">
        <v>14</v>
      </c>
      <c r="AK1" s="54"/>
      <c r="AL1" s="54" t="s">
        <v>15</v>
      </c>
      <c r="AM1" s="54"/>
      <c r="AN1" s="54" t="s">
        <v>16</v>
      </c>
      <c r="AO1" s="54"/>
      <c r="AP1" s="54" t="s">
        <v>17</v>
      </c>
      <c r="AQ1" s="54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</row>
    <row r="2" spans="1:87" s="8" customFormat="1" ht="33" customHeight="1">
      <c r="A2" s="7" t="s">
        <v>18</v>
      </c>
      <c r="B2" s="7" t="s">
        <v>19</v>
      </c>
      <c r="C2" s="7" t="s">
        <v>20</v>
      </c>
      <c r="D2" s="7" t="s">
        <v>21</v>
      </c>
      <c r="E2" s="7" t="s">
        <v>22</v>
      </c>
      <c r="F2" s="49" t="s">
        <v>23</v>
      </c>
      <c r="G2" s="35" t="s">
        <v>24</v>
      </c>
      <c r="H2" s="25" t="s">
        <v>23</v>
      </c>
      <c r="I2" s="26" t="s">
        <v>24</v>
      </c>
      <c r="J2" s="25" t="s">
        <v>23</v>
      </c>
      <c r="K2" s="26" t="s">
        <v>24</v>
      </c>
      <c r="L2" s="25" t="s">
        <v>23</v>
      </c>
      <c r="M2" s="26" t="s">
        <v>24</v>
      </c>
      <c r="N2" s="25" t="s">
        <v>23</v>
      </c>
      <c r="O2" s="26" t="s">
        <v>24</v>
      </c>
      <c r="P2" s="25" t="s">
        <v>23</v>
      </c>
      <c r="Q2" s="26" t="s">
        <v>24</v>
      </c>
      <c r="R2" s="25" t="s">
        <v>23</v>
      </c>
      <c r="S2" s="26" t="s">
        <v>24</v>
      </c>
      <c r="T2" s="25" t="s">
        <v>23</v>
      </c>
      <c r="U2" s="26" t="s">
        <v>24</v>
      </c>
      <c r="V2" s="25" t="s">
        <v>23</v>
      </c>
      <c r="W2" s="26" t="s">
        <v>24</v>
      </c>
      <c r="X2" s="25" t="s">
        <v>23</v>
      </c>
      <c r="Y2" s="26" t="s">
        <v>24</v>
      </c>
      <c r="Z2" s="25" t="s">
        <v>23</v>
      </c>
      <c r="AA2" s="26" t="s">
        <v>24</v>
      </c>
      <c r="AB2" s="25" t="s">
        <v>23</v>
      </c>
      <c r="AC2" s="26" t="s">
        <v>24</v>
      </c>
      <c r="AD2" s="25" t="s">
        <v>23</v>
      </c>
      <c r="AE2" s="26" t="s">
        <v>24</v>
      </c>
      <c r="AF2" s="25" t="s">
        <v>23</v>
      </c>
      <c r="AG2" s="26" t="s">
        <v>24</v>
      </c>
      <c r="AH2" s="25" t="s">
        <v>23</v>
      </c>
      <c r="AI2" s="26" t="s">
        <v>24</v>
      </c>
      <c r="AJ2" s="25" t="s">
        <v>23</v>
      </c>
      <c r="AK2" s="26" t="s">
        <v>24</v>
      </c>
      <c r="AL2" s="25" t="s">
        <v>23</v>
      </c>
      <c r="AM2" s="26" t="s">
        <v>24</v>
      </c>
      <c r="AN2" s="25" t="s">
        <v>23</v>
      </c>
      <c r="AO2" s="26" t="s">
        <v>24</v>
      </c>
      <c r="AP2" s="25" t="s">
        <v>23</v>
      </c>
      <c r="AQ2" s="26" t="s">
        <v>24</v>
      </c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</row>
    <row r="3" spans="1:87" ht="38.25">
      <c r="A3" s="14"/>
      <c r="B3" s="14"/>
      <c r="C3" s="15" t="s">
        <v>85</v>
      </c>
      <c r="D3" s="16"/>
      <c r="E3" s="16"/>
      <c r="F3" s="50"/>
      <c r="G3" s="41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</row>
    <row r="4" spans="1:87" ht="38.25">
      <c r="A4" s="13" t="s">
        <v>26</v>
      </c>
      <c r="B4" s="5"/>
      <c r="C4" s="17" t="s">
        <v>27</v>
      </c>
      <c r="D4" s="6"/>
      <c r="E4" s="6"/>
      <c r="F4" s="51"/>
      <c r="G4" s="42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</row>
    <row r="5" spans="1:87" ht="127.5">
      <c r="A5" s="10" t="s">
        <v>28</v>
      </c>
      <c r="B5" s="3"/>
      <c r="C5" s="10" t="s">
        <v>29</v>
      </c>
      <c r="D5" s="11"/>
      <c r="E5" s="4"/>
      <c r="F5" s="52"/>
      <c r="G5" s="43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</row>
    <row r="6" spans="1:87" ht="25.5" customHeight="1">
      <c r="A6" s="10" t="s">
        <v>30</v>
      </c>
      <c r="B6" s="3"/>
      <c r="C6" s="10" t="s">
        <v>31</v>
      </c>
      <c r="D6" s="11" t="s">
        <v>39</v>
      </c>
      <c r="E6" s="4">
        <v>40</v>
      </c>
      <c r="F6" s="52"/>
      <c r="G6" s="43"/>
      <c r="H6" s="33">
        <v>440</v>
      </c>
      <c r="I6" s="33">
        <f>H6*$E$6</f>
        <v>17600</v>
      </c>
      <c r="J6" s="29">
        <v>440</v>
      </c>
      <c r="K6" s="29">
        <f>J6*$E$6</f>
        <v>17600</v>
      </c>
      <c r="L6" s="29">
        <v>420</v>
      </c>
      <c r="M6" s="29">
        <f>L6*$E$6</f>
        <v>16800</v>
      </c>
      <c r="N6" s="29">
        <v>435</v>
      </c>
      <c r="O6" s="29">
        <f>N6*$E$6</f>
        <v>17400</v>
      </c>
      <c r="P6" s="29">
        <v>2200</v>
      </c>
      <c r="Q6" s="29">
        <f>P6*$E$6</f>
        <v>88000</v>
      </c>
      <c r="R6" s="29">
        <v>400</v>
      </c>
      <c r="S6" s="29">
        <f>R6*$E$6</f>
        <v>16000</v>
      </c>
      <c r="T6" s="29">
        <v>1750</v>
      </c>
      <c r="U6" s="29">
        <f>T6*$E$6</f>
        <v>70000</v>
      </c>
      <c r="V6" s="29">
        <v>6000</v>
      </c>
      <c r="W6" s="29">
        <f>V6*$E$6</f>
        <v>240000</v>
      </c>
      <c r="X6" s="29">
        <v>400</v>
      </c>
      <c r="Y6" s="29">
        <f>X6*$E$6</f>
        <v>16000</v>
      </c>
      <c r="Z6" s="29">
        <v>190</v>
      </c>
      <c r="AA6" s="29">
        <f>Z6*$E$6</f>
        <v>7600</v>
      </c>
      <c r="AB6" s="29">
        <v>420</v>
      </c>
      <c r="AC6" s="29">
        <f>AB6*$E$6</f>
        <v>16800</v>
      </c>
      <c r="AD6" s="29">
        <v>235</v>
      </c>
      <c r="AE6" s="29">
        <f>AD6*$E$6</f>
        <v>9400</v>
      </c>
      <c r="AF6" s="29">
        <v>435</v>
      </c>
      <c r="AG6" s="29">
        <f>AF6*$E$6</f>
        <v>17400</v>
      </c>
      <c r="AH6" s="29">
        <v>418</v>
      </c>
      <c r="AI6" s="29">
        <f>AH6*$E$6</f>
        <v>16720</v>
      </c>
      <c r="AJ6" s="29">
        <v>700</v>
      </c>
      <c r="AK6" s="29">
        <f>AJ6*$E$6</f>
        <v>28000</v>
      </c>
      <c r="AL6" s="29">
        <v>5733</v>
      </c>
      <c r="AM6" s="29">
        <f>AL6*$E$6</f>
        <v>229320</v>
      </c>
      <c r="AN6" s="29">
        <v>440</v>
      </c>
      <c r="AO6" s="29">
        <f>AN6*$E$6</f>
        <v>17600</v>
      </c>
      <c r="AP6" s="29">
        <v>1850</v>
      </c>
      <c r="AQ6" s="29">
        <f>AP6*$E$6</f>
        <v>74000</v>
      </c>
    </row>
    <row r="7" spans="1:87" ht="25.5" customHeight="1">
      <c r="A7" s="10" t="s">
        <v>33</v>
      </c>
      <c r="B7" s="3"/>
      <c r="C7" s="10" t="s">
        <v>86</v>
      </c>
      <c r="D7" s="11" t="s">
        <v>87</v>
      </c>
      <c r="E7" s="4">
        <v>480</v>
      </c>
      <c r="F7" s="52"/>
      <c r="G7" s="43"/>
      <c r="H7" s="33">
        <v>38.5</v>
      </c>
      <c r="I7" s="33">
        <f>H7*$E$7</f>
        <v>18480</v>
      </c>
      <c r="J7" s="29">
        <v>337</v>
      </c>
      <c r="K7" s="29">
        <f>J7*$E$7</f>
        <v>161760</v>
      </c>
      <c r="L7" s="29">
        <v>32.5</v>
      </c>
      <c r="M7" s="29">
        <f>L7*$E$7</f>
        <v>15600</v>
      </c>
      <c r="N7" s="29">
        <v>38</v>
      </c>
      <c r="O7" s="29">
        <f>N7*$E$7</f>
        <v>18240</v>
      </c>
      <c r="P7" s="29">
        <v>275</v>
      </c>
      <c r="Q7" s="29">
        <f>P7*$E$7</f>
        <v>132000</v>
      </c>
      <c r="R7" s="29">
        <v>38.5</v>
      </c>
      <c r="S7" s="29">
        <f>R7*$E$7</f>
        <v>18480</v>
      </c>
      <c r="T7" s="29">
        <v>400</v>
      </c>
      <c r="U7" s="29">
        <f>T7*$E$7</f>
        <v>192000</v>
      </c>
      <c r="V7" s="29">
        <v>900</v>
      </c>
      <c r="W7" s="29">
        <f>V7*$E$7</f>
        <v>432000</v>
      </c>
      <c r="X7" s="29">
        <v>30</v>
      </c>
      <c r="Y7" s="29">
        <f>X7*$E$7</f>
        <v>14400</v>
      </c>
      <c r="Z7" s="29">
        <v>80</v>
      </c>
      <c r="AA7" s="29">
        <f>Z7*$E$7</f>
        <v>38400</v>
      </c>
      <c r="AB7" s="29">
        <v>35</v>
      </c>
      <c r="AC7" s="29">
        <f>AB7*$E$7</f>
        <v>16800</v>
      </c>
      <c r="AD7" s="29">
        <v>105</v>
      </c>
      <c r="AE7" s="29">
        <f>AD7*$E$7</f>
        <v>50400</v>
      </c>
      <c r="AF7" s="29">
        <v>38</v>
      </c>
      <c r="AG7" s="29">
        <f>AF7*$E$7</f>
        <v>18240</v>
      </c>
      <c r="AH7" s="29">
        <v>39.6</v>
      </c>
      <c r="AI7" s="29">
        <f>AH7*$E$7</f>
        <v>19008</v>
      </c>
      <c r="AJ7" s="29">
        <v>700</v>
      </c>
      <c r="AK7" s="29">
        <f>AJ7*$E$7</f>
        <v>336000</v>
      </c>
      <c r="AL7" s="29">
        <v>1181.25</v>
      </c>
      <c r="AM7" s="29">
        <f>AL7*$E$7</f>
        <v>567000</v>
      </c>
      <c r="AN7" s="29">
        <v>36.85</v>
      </c>
      <c r="AO7" s="29">
        <f>AN7*$E$7</f>
        <v>17688</v>
      </c>
      <c r="AP7" s="29">
        <v>500</v>
      </c>
      <c r="AQ7" s="29">
        <f>AP7*$E$7</f>
        <v>240000</v>
      </c>
    </row>
    <row r="8" spans="1:87" ht="53.25" customHeight="1">
      <c r="A8" s="10" t="s">
        <v>35</v>
      </c>
      <c r="B8" s="3"/>
      <c r="C8" s="10" t="s">
        <v>34</v>
      </c>
      <c r="D8" s="11" t="s">
        <v>39</v>
      </c>
      <c r="E8" s="4">
        <v>40</v>
      </c>
      <c r="F8" s="52"/>
      <c r="G8" s="43"/>
      <c r="H8" s="33">
        <v>506</v>
      </c>
      <c r="I8" s="33">
        <f>H8*$E$8</f>
        <v>20240</v>
      </c>
      <c r="J8" s="29">
        <v>504</v>
      </c>
      <c r="K8" s="29">
        <f>J8*$E$8</f>
        <v>20160</v>
      </c>
      <c r="L8" s="29">
        <v>475</v>
      </c>
      <c r="M8" s="29">
        <f>L8*$E$8</f>
        <v>19000</v>
      </c>
      <c r="N8" s="29">
        <v>500</v>
      </c>
      <c r="O8" s="29">
        <f>N8*$E$8</f>
        <v>20000</v>
      </c>
      <c r="P8" s="29">
        <v>412.5</v>
      </c>
      <c r="Q8" s="29">
        <f>P8*$E$8</f>
        <v>16500</v>
      </c>
      <c r="R8" s="29">
        <v>400</v>
      </c>
      <c r="S8" s="29">
        <f>R8*$E$8</f>
        <v>16000</v>
      </c>
      <c r="T8" s="29">
        <v>2000</v>
      </c>
      <c r="U8" s="29">
        <f>T8*$E$8</f>
        <v>80000</v>
      </c>
      <c r="V8" s="29">
        <v>1250</v>
      </c>
      <c r="W8" s="29">
        <f>V8*$E$8</f>
        <v>50000</v>
      </c>
      <c r="X8" s="29">
        <v>450</v>
      </c>
      <c r="Y8" s="29">
        <f>X8*$E$8</f>
        <v>18000</v>
      </c>
      <c r="Z8" s="29">
        <v>225</v>
      </c>
      <c r="AA8" s="29">
        <f>Z8*$E$8</f>
        <v>9000</v>
      </c>
      <c r="AB8" s="29">
        <v>490</v>
      </c>
      <c r="AC8" s="29">
        <f>AB8*$E$8</f>
        <v>19600</v>
      </c>
      <c r="AD8" s="29">
        <v>265</v>
      </c>
      <c r="AE8" s="29">
        <f>AD8*$E$8</f>
        <v>10600</v>
      </c>
      <c r="AF8" s="29">
        <v>500</v>
      </c>
      <c r="AG8" s="29">
        <f>AF8*$E$8</f>
        <v>20000</v>
      </c>
      <c r="AH8" s="29">
        <v>440</v>
      </c>
      <c r="AI8" s="29">
        <f>AH8*$E$8</f>
        <v>17600</v>
      </c>
      <c r="AJ8" s="29">
        <v>800</v>
      </c>
      <c r="AK8" s="29">
        <f>AJ8*$E$8</f>
        <v>32000</v>
      </c>
      <c r="AL8" s="29">
        <v>6573</v>
      </c>
      <c r="AM8" s="29">
        <f>AL8*$E$8</f>
        <v>262920</v>
      </c>
      <c r="AN8" s="29">
        <v>495</v>
      </c>
      <c r="AO8" s="29">
        <f>AN8*$E$8</f>
        <v>19800</v>
      </c>
      <c r="AP8" s="29">
        <v>2000</v>
      </c>
      <c r="AQ8" s="29">
        <f>AP8*$E$8</f>
        <v>80000</v>
      </c>
    </row>
    <row r="9" spans="1:87" ht="25.5" customHeight="1">
      <c r="A9" s="10" t="s">
        <v>37</v>
      </c>
      <c r="B9" s="3"/>
      <c r="C9" s="10" t="s">
        <v>88</v>
      </c>
      <c r="D9" s="11" t="s">
        <v>87</v>
      </c>
      <c r="E9" s="4">
        <v>480</v>
      </c>
      <c r="F9" s="52"/>
      <c r="G9" s="43"/>
      <c r="H9" s="33">
        <v>44.28</v>
      </c>
      <c r="I9" s="33">
        <f>H9*$E$9</f>
        <v>21254.400000000001</v>
      </c>
      <c r="J9" s="29">
        <v>43</v>
      </c>
      <c r="K9" s="29">
        <f>J9*$E$9</f>
        <v>20640</v>
      </c>
      <c r="L9" s="29">
        <v>40</v>
      </c>
      <c r="M9" s="29">
        <f>L9*$E$9</f>
        <v>19200</v>
      </c>
      <c r="N9" s="29">
        <v>43.9</v>
      </c>
      <c r="O9" s="29">
        <f>N9*$E$9</f>
        <v>21072</v>
      </c>
      <c r="P9" s="29">
        <v>275</v>
      </c>
      <c r="Q9" s="29">
        <f>P9*$E$9</f>
        <v>132000</v>
      </c>
      <c r="R9" s="29">
        <v>44.28</v>
      </c>
      <c r="S9" s="29">
        <f>R9*$E$9</f>
        <v>21254.400000000001</v>
      </c>
      <c r="T9" s="29">
        <v>500</v>
      </c>
      <c r="U9" s="29">
        <f>T9*$E$9</f>
        <v>240000</v>
      </c>
      <c r="V9" s="29">
        <v>200</v>
      </c>
      <c r="W9" s="29">
        <f>V9*$E$9</f>
        <v>96000</v>
      </c>
      <c r="X9" s="29">
        <v>40</v>
      </c>
      <c r="Y9" s="29">
        <f>X9*$E$9</f>
        <v>19200</v>
      </c>
      <c r="Z9" s="29">
        <v>80</v>
      </c>
      <c r="AA9" s="29">
        <f>Z9*$E$9</f>
        <v>38400</v>
      </c>
      <c r="AB9" s="29">
        <v>40</v>
      </c>
      <c r="AC9" s="29">
        <f>AB9*$E$9</f>
        <v>19200</v>
      </c>
      <c r="AD9" s="29">
        <v>105</v>
      </c>
      <c r="AE9" s="29">
        <f>AD9*$E$9</f>
        <v>50400</v>
      </c>
      <c r="AF9" s="29">
        <v>42.5</v>
      </c>
      <c r="AG9" s="29">
        <f>AF9*$E$9</f>
        <v>20400</v>
      </c>
      <c r="AH9" s="29">
        <v>41.8</v>
      </c>
      <c r="AI9" s="29">
        <f>AH9*$E$9</f>
        <v>20064</v>
      </c>
      <c r="AJ9" s="29">
        <v>800</v>
      </c>
      <c r="AK9" s="29">
        <f>AJ9*$E$9</f>
        <v>384000</v>
      </c>
      <c r="AL9" s="29">
        <v>1391.25</v>
      </c>
      <c r="AM9" s="29">
        <f>AL9*$E$9</f>
        <v>667800</v>
      </c>
      <c r="AN9" s="29">
        <v>44</v>
      </c>
      <c r="AO9" s="29">
        <f>AN9*$E$9</f>
        <v>21120</v>
      </c>
      <c r="AP9" s="29">
        <v>600</v>
      </c>
      <c r="AQ9" s="29">
        <f>AP9*$E$9</f>
        <v>288000</v>
      </c>
    </row>
    <row r="10" spans="1:87" ht="52.5" customHeight="1">
      <c r="A10" s="10" t="s">
        <v>40</v>
      </c>
      <c r="B10" s="3"/>
      <c r="C10" s="10" t="s">
        <v>36</v>
      </c>
      <c r="D10" s="11" t="s">
        <v>39</v>
      </c>
      <c r="E10" s="4">
        <v>400</v>
      </c>
      <c r="F10" s="52"/>
      <c r="G10" s="43"/>
      <c r="H10" s="33">
        <v>528</v>
      </c>
      <c r="I10" s="33">
        <f>H10*$E$10</f>
        <v>211200</v>
      </c>
      <c r="J10" s="29">
        <v>527</v>
      </c>
      <c r="K10" s="29">
        <f>J10*$E$10</f>
        <v>210800</v>
      </c>
      <c r="L10" s="29">
        <v>510</v>
      </c>
      <c r="M10" s="29">
        <f>L10*$E$10</f>
        <v>204000</v>
      </c>
      <c r="N10" s="29">
        <v>520</v>
      </c>
      <c r="O10" s="29">
        <f>N10*$E$10</f>
        <v>208000</v>
      </c>
      <c r="P10" s="29">
        <v>528</v>
      </c>
      <c r="Q10" s="29">
        <f>P10*$E$10</f>
        <v>211200</v>
      </c>
      <c r="R10" s="29">
        <v>400</v>
      </c>
      <c r="S10" s="29">
        <f>R10*$E$10</f>
        <v>160000</v>
      </c>
      <c r="T10" s="29">
        <v>400</v>
      </c>
      <c r="U10" s="29">
        <f>T10*$E$10</f>
        <v>160000</v>
      </c>
      <c r="V10" s="29">
        <v>2250</v>
      </c>
      <c r="W10" s="29">
        <f>V10*$E$10</f>
        <v>900000</v>
      </c>
      <c r="X10" s="29">
        <v>500</v>
      </c>
      <c r="Y10" s="29">
        <f>X10*$E$10</f>
        <v>200000</v>
      </c>
      <c r="Z10" s="29">
        <v>190</v>
      </c>
      <c r="AA10" s="29">
        <f>Z10*$E$10</f>
        <v>76000</v>
      </c>
      <c r="AB10" s="29">
        <v>520</v>
      </c>
      <c r="AC10" s="29">
        <f>AB10*$E$10</f>
        <v>208000</v>
      </c>
      <c r="AD10" s="29">
        <v>235</v>
      </c>
      <c r="AE10" s="29">
        <f>AD10*$E$10</f>
        <v>94000</v>
      </c>
      <c r="AF10" s="29">
        <v>525.5</v>
      </c>
      <c r="AG10" s="29">
        <f>AF10*$E$10</f>
        <v>210200</v>
      </c>
      <c r="AH10" s="29">
        <v>451</v>
      </c>
      <c r="AI10" s="29">
        <f>AH10*$E$10</f>
        <v>180400</v>
      </c>
      <c r="AJ10" s="29">
        <v>450</v>
      </c>
      <c r="AK10" s="29">
        <f>AJ10*$E$10</f>
        <v>180000</v>
      </c>
      <c r="AL10" s="29">
        <v>1638</v>
      </c>
      <c r="AM10" s="29">
        <f>AL10*$E$10</f>
        <v>655200</v>
      </c>
      <c r="AN10" s="29">
        <v>517</v>
      </c>
      <c r="AO10" s="29">
        <f>AN10*$E$10</f>
        <v>206800</v>
      </c>
      <c r="AP10" s="29">
        <v>500</v>
      </c>
      <c r="AQ10" s="29">
        <f>AP10*$E$10</f>
        <v>200000</v>
      </c>
    </row>
    <row r="11" spans="1:87" ht="51">
      <c r="A11" s="10" t="s">
        <v>42</v>
      </c>
      <c r="B11" s="3"/>
      <c r="C11" s="10" t="s">
        <v>38</v>
      </c>
      <c r="D11" s="11" t="s">
        <v>39</v>
      </c>
      <c r="E11" s="4">
        <v>200</v>
      </c>
      <c r="F11" s="52"/>
      <c r="G11" s="43"/>
      <c r="H11" s="33">
        <v>330</v>
      </c>
      <c r="I11" s="33">
        <f>H11*$E$11</f>
        <v>66000</v>
      </c>
      <c r="J11" s="29">
        <v>329</v>
      </c>
      <c r="K11" s="29">
        <f>J11*$E$11</f>
        <v>65800</v>
      </c>
      <c r="L11" s="29">
        <v>310</v>
      </c>
      <c r="M11" s="29">
        <f>L11*$E$11</f>
        <v>62000</v>
      </c>
      <c r="N11" s="29">
        <v>325</v>
      </c>
      <c r="O11" s="29">
        <f>N11*$E$11</f>
        <v>65000</v>
      </c>
      <c r="P11" s="29">
        <v>792</v>
      </c>
      <c r="Q11" s="29">
        <f>P11*$E$11</f>
        <v>158400</v>
      </c>
      <c r="R11" s="29">
        <v>300</v>
      </c>
      <c r="S11" s="29">
        <f>R11*$E$11</f>
        <v>60000</v>
      </c>
      <c r="T11" s="29">
        <v>450</v>
      </c>
      <c r="U11" s="29">
        <f>T11*$E$11</f>
        <v>90000</v>
      </c>
      <c r="V11" s="29">
        <v>2250</v>
      </c>
      <c r="W11" s="29">
        <f>V11*$E$11</f>
        <v>450000</v>
      </c>
      <c r="X11" s="29">
        <v>300</v>
      </c>
      <c r="Y11" s="29">
        <f>X11*$E$11</f>
        <v>60000</v>
      </c>
      <c r="Z11" s="29">
        <v>190</v>
      </c>
      <c r="AA11" s="29">
        <f>Z11*$E$11</f>
        <v>38000</v>
      </c>
      <c r="AB11" s="29">
        <v>300</v>
      </c>
      <c r="AC11" s="29">
        <f>AB11*$E$11</f>
        <v>60000</v>
      </c>
      <c r="AD11" s="29">
        <v>235</v>
      </c>
      <c r="AE11" s="29">
        <f>AD11*$E$11</f>
        <v>47000</v>
      </c>
      <c r="AF11" s="29">
        <v>330</v>
      </c>
      <c r="AG11" s="29">
        <f>AF11*$E$11</f>
        <v>66000</v>
      </c>
      <c r="AH11" s="29">
        <v>308</v>
      </c>
      <c r="AI11" s="29">
        <f>AH11*$E$11</f>
        <v>61600</v>
      </c>
      <c r="AJ11" s="29">
        <v>450</v>
      </c>
      <c r="AK11" s="29">
        <f>AJ11*$E$11</f>
        <v>90000</v>
      </c>
      <c r="AL11" s="29">
        <v>1638</v>
      </c>
      <c r="AM11" s="29">
        <f>AL11*$E$11</f>
        <v>327600</v>
      </c>
      <c r="AN11" s="29">
        <v>330</v>
      </c>
      <c r="AO11" s="29">
        <f>AN11*$E$11</f>
        <v>66000</v>
      </c>
      <c r="AP11" s="29">
        <v>500</v>
      </c>
      <c r="AQ11" s="29">
        <f>AP11*$E$11</f>
        <v>100000</v>
      </c>
    </row>
    <row r="12" spans="1:87" ht="64.5" customHeight="1">
      <c r="A12" s="10" t="s">
        <v>44</v>
      </c>
      <c r="B12" s="9"/>
      <c r="C12" s="10" t="s">
        <v>41</v>
      </c>
      <c r="D12" s="18" t="s">
        <v>39</v>
      </c>
      <c r="E12" s="4">
        <v>100</v>
      </c>
      <c r="F12" s="52"/>
      <c r="G12" s="43"/>
      <c r="H12" s="33">
        <v>607.20000000000005</v>
      </c>
      <c r="I12" s="33">
        <f>H12*$E$12</f>
        <v>60720.000000000007</v>
      </c>
      <c r="J12" s="29">
        <v>606</v>
      </c>
      <c r="K12" s="29">
        <f>J12*$E$12</f>
        <v>60600</v>
      </c>
      <c r="L12" s="29">
        <v>585</v>
      </c>
      <c r="M12" s="29">
        <f>L12*$E$12</f>
        <v>58500</v>
      </c>
      <c r="N12" s="29">
        <v>605</v>
      </c>
      <c r="O12" s="29">
        <f>N12*$E$12</f>
        <v>60500</v>
      </c>
      <c r="P12" s="29">
        <v>660</v>
      </c>
      <c r="Q12" s="29">
        <f>P12*$E$12</f>
        <v>66000</v>
      </c>
      <c r="R12" s="29">
        <v>400</v>
      </c>
      <c r="S12" s="29">
        <f>R12*$E$12</f>
        <v>40000</v>
      </c>
      <c r="T12" s="29">
        <v>400</v>
      </c>
      <c r="U12" s="29">
        <f>T12*$E$12</f>
        <v>40000</v>
      </c>
      <c r="V12" s="29">
        <v>2250</v>
      </c>
      <c r="W12" s="29">
        <f>V12*$E$12</f>
        <v>225000</v>
      </c>
      <c r="X12" s="29">
        <v>600</v>
      </c>
      <c r="Y12" s="29">
        <f>X12*$E$12</f>
        <v>60000</v>
      </c>
      <c r="Z12" s="29">
        <v>190</v>
      </c>
      <c r="AA12" s="29">
        <f>Z12*$E$12</f>
        <v>19000</v>
      </c>
      <c r="AB12" s="29">
        <v>600</v>
      </c>
      <c r="AC12" s="29">
        <f>AB12*$E$12</f>
        <v>60000</v>
      </c>
      <c r="AD12" s="29">
        <v>235</v>
      </c>
      <c r="AE12" s="29">
        <f>AD12*$E$12</f>
        <v>23500</v>
      </c>
      <c r="AF12" s="29">
        <v>600</v>
      </c>
      <c r="AG12" s="29">
        <f>AF12*$E$12</f>
        <v>60000</v>
      </c>
      <c r="AH12" s="29">
        <v>577.5</v>
      </c>
      <c r="AI12" s="29">
        <f>AH12*$E$12</f>
        <v>57750</v>
      </c>
      <c r="AJ12" s="29">
        <v>500</v>
      </c>
      <c r="AK12" s="29">
        <f>AJ12*$E$12</f>
        <v>50000</v>
      </c>
      <c r="AL12" s="29">
        <v>1848</v>
      </c>
      <c r="AM12" s="29">
        <f>AL12*$E$12</f>
        <v>184800</v>
      </c>
      <c r="AN12" s="29">
        <v>544.5</v>
      </c>
      <c r="AO12" s="29">
        <f>AN12*$E$12</f>
        <v>54450</v>
      </c>
      <c r="AP12" s="29">
        <v>500</v>
      </c>
      <c r="AQ12" s="29">
        <f>AP12*$E$12</f>
        <v>50000</v>
      </c>
    </row>
    <row r="13" spans="1:87" ht="64.5" customHeight="1">
      <c r="A13" s="10" t="s">
        <v>46</v>
      </c>
      <c r="B13" s="9"/>
      <c r="C13" s="10" t="s">
        <v>43</v>
      </c>
      <c r="D13" s="18" t="s">
        <v>39</v>
      </c>
      <c r="E13" s="4">
        <v>100</v>
      </c>
      <c r="F13" s="52"/>
      <c r="G13" s="43"/>
      <c r="H13" s="33">
        <v>379.5</v>
      </c>
      <c r="I13" s="33">
        <f>H13*$E$13</f>
        <v>37950</v>
      </c>
      <c r="J13" s="29">
        <v>378</v>
      </c>
      <c r="K13" s="29">
        <f>J13*$E$13</f>
        <v>37800</v>
      </c>
      <c r="L13" s="29">
        <v>355</v>
      </c>
      <c r="M13" s="29">
        <f>L13*$E$13</f>
        <v>35500</v>
      </c>
      <c r="N13" s="29">
        <v>375</v>
      </c>
      <c r="O13" s="29">
        <f>N13*$E$13</f>
        <v>37500</v>
      </c>
      <c r="P13" s="29">
        <v>858</v>
      </c>
      <c r="Q13" s="29">
        <f>P13*$E$13</f>
        <v>85800</v>
      </c>
      <c r="R13" s="29">
        <v>310</v>
      </c>
      <c r="S13" s="29">
        <f>R13*$E$13</f>
        <v>31000</v>
      </c>
      <c r="T13" s="29">
        <v>400</v>
      </c>
      <c r="U13" s="29">
        <f>T13*$E$13</f>
        <v>40000</v>
      </c>
      <c r="V13" s="29">
        <v>2900</v>
      </c>
      <c r="W13" s="29">
        <f>V13*$E$13</f>
        <v>290000</v>
      </c>
      <c r="X13" s="29">
        <v>350</v>
      </c>
      <c r="Y13" s="29">
        <f>X13*$E$13</f>
        <v>35000</v>
      </c>
      <c r="Z13" s="29">
        <v>190</v>
      </c>
      <c r="AA13" s="29">
        <f>Z13*$E$13</f>
        <v>19000</v>
      </c>
      <c r="AB13" s="29">
        <v>350</v>
      </c>
      <c r="AC13" s="29">
        <f>AB13*$E$13</f>
        <v>35000</v>
      </c>
      <c r="AD13" s="29">
        <v>235</v>
      </c>
      <c r="AE13" s="29">
        <f>AD13*$E$13</f>
        <v>23500</v>
      </c>
      <c r="AF13" s="29">
        <v>370.5</v>
      </c>
      <c r="AG13" s="29">
        <f>AF13*$E$13</f>
        <v>37050</v>
      </c>
      <c r="AH13" s="29">
        <v>352</v>
      </c>
      <c r="AI13" s="29">
        <f>AH13*$E$13</f>
        <v>35200</v>
      </c>
      <c r="AJ13" s="29">
        <v>500</v>
      </c>
      <c r="AK13" s="29">
        <f>AJ13*$E$13</f>
        <v>50000</v>
      </c>
      <c r="AL13" s="29">
        <v>1848</v>
      </c>
      <c r="AM13" s="29">
        <f>AL13*$E$13</f>
        <v>184800</v>
      </c>
      <c r="AN13" s="29">
        <v>374</v>
      </c>
      <c r="AO13" s="29">
        <f>AN13*$E$13</f>
        <v>37400</v>
      </c>
      <c r="AP13" s="29">
        <v>500</v>
      </c>
      <c r="AQ13" s="29">
        <f>AP13*$E$13</f>
        <v>50000</v>
      </c>
    </row>
    <row r="14" spans="1:87" ht="64.5" customHeight="1">
      <c r="A14" s="10" t="s">
        <v>48</v>
      </c>
      <c r="B14" s="9"/>
      <c r="C14" s="12" t="s">
        <v>45</v>
      </c>
      <c r="D14" s="18" t="s">
        <v>39</v>
      </c>
      <c r="E14" s="4">
        <v>100</v>
      </c>
      <c r="F14" s="52"/>
      <c r="G14" s="43"/>
      <c r="H14" s="33">
        <v>550</v>
      </c>
      <c r="I14" s="33">
        <f>H14*$E$14</f>
        <v>55000</v>
      </c>
      <c r="J14" s="29">
        <v>549</v>
      </c>
      <c r="K14" s="29">
        <f>J14*$E$14</f>
        <v>54900</v>
      </c>
      <c r="L14" s="29">
        <v>510</v>
      </c>
      <c r="M14" s="29">
        <f>L14*$E$14</f>
        <v>51000</v>
      </c>
      <c r="N14" s="29">
        <v>545</v>
      </c>
      <c r="O14" s="29">
        <f>N14*$E$14</f>
        <v>54500</v>
      </c>
      <c r="P14" s="29">
        <v>728</v>
      </c>
      <c r="Q14" s="29">
        <f>P14*$E$14</f>
        <v>72800</v>
      </c>
      <c r="R14" s="29">
        <v>400</v>
      </c>
      <c r="S14" s="29">
        <f>R14*$E$14</f>
        <v>40000</v>
      </c>
      <c r="T14" s="29">
        <v>1750</v>
      </c>
      <c r="U14" s="29">
        <f>T14*$E$14</f>
        <v>175000</v>
      </c>
      <c r="V14" s="29">
        <v>3000</v>
      </c>
      <c r="W14" s="29">
        <f>V14*$E$14</f>
        <v>300000</v>
      </c>
      <c r="X14" s="29">
        <v>500</v>
      </c>
      <c r="Y14" s="29">
        <f>X14*$E$14</f>
        <v>50000</v>
      </c>
      <c r="Z14" s="29">
        <v>80</v>
      </c>
      <c r="AA14" s="29">
        <f>Z14*$E$14</f>
        <v>8000</v>
      </c>
      <c r="AB14" s="29">
        <v>500</v>
      </c>
      <c r="AC14" s="29">
        <f>AB14*$E$14</f>
        <v>50000</v>
      </c>
      <c r="AD14" s="29">
        <v>105</v>
      </c>
      <c r="AE14" s="29">
        <f>AD14*$E$14</f>
        <v>10500</v>
      </c>
      <c r="AF14" s="29">
        <v>550</v>
      </c>
      <c r="AG14" s="29">
        <f>AF14*$E$14</f>
        <v>55000</v>
      </c>
      <c r="AH14" s="29">
        <v>495</v>
      </c>
      <c r="AI14" s="29">
        <f>AH14*$E$14</f>
        <v>49500</v>
      </c>
      <c r="AJ14" s="29">
        <v>600</v>
      </c>
      <c r="AK14" s="29">
        <f>AJ14*$E$14</f>
        <v>60000</v>
      </c>
      <c r="AL14" s="29">
        <v>6573</v>
      </c>
      <c r="AM14" s="29">
        <f>AL14*$E$14</f>
        <v>657300</v>
      </c>
      <c r="AN14" s="29">
        <v>550</v>
      </c>
      <c r="AO14" s="29">
        <f>AN14*$E$14</f>
        <v>55000</v>
      </c>
      <c r="AP14" s="29">
        <v>1850</v>
      </c>
      <c r="AQ14" s="29">
        <f>AP14*$E$14</f>
        <v>185000</v>
      </c>
    </row>
    <row r="15" spans="1:87" ht="76.5">
      <c r="A15" s="10" t="s">
        <v>89</v>
      </c>
      <c r="B15" s="9"/>
      <c r="C15" s="12" t="s">
        <v>47</v>
      </c>
      <c r="D15" s="18" t="s">
        <v>39</v>
      </c>
      <c r="E15" s="4">
        <v>200</v>
      </c>
      <c r="F15" s="52"/>
      <c r="G15" s="43"/>
      <c r="H15" s="33">
        <v>880</v>
      </c>
      <c r="I15" s="33">
        <f>H15*$E$15</f>
        <v>176000</v>
      </c>
      <c r="J15" s="29">
        <v>880</v>
      </c>
      <c r="K15" s="29">
        <f>J15*$E$15</f>
        <v>176000</v>
      </c>
      <c r="L15" s="29">
        <v>830</v>
      </c>
      <c r="M15" s="29">
        <f>L15*$E$15</f>
        <v>166000</v>
      </c>
      <c r="N15" s="29">
        <v>875</v>
      </c>
      <c r="O15" s="29">
        <f>N15*$E$15</f>
        <v>175000</v>
      </c>
      <c r="P15" s="29">
        <v>305</v>
      </c>
      <c r="Q15" s="29">
        <f>P15*$E$15</f>
        <v>61000</v>
      </c>
      <c r="R15" s="29">
        <v>450</v>
      </c>
      <c r="S15" s="29">
        <f>R15*$E$15</f>
        <v>90000</v>
      </c>
      <c r="T15" s="29">
        <v>400</v>
      </c>
      <c r="U15" s="29">
        <f>T15*$E$15</f>
        <v>80000</v>
      </c>
      <c r="V15" s="29">
        <v>3000</v>
      </c>
      <c r="W15" s="29">
        <f>V15*$E$15</f>
        <v>600000</v>
      </c>
      <c r="X15" s="29">
        <v>800</v>
      </c>
      <c r="Y15" s="29">
        <f>X15*$E$15</f>
        <v>160000</v>
      </c>
      <c r="Z15" s="29">
        <v>190</v>
      </c>
      <c r="AA15" s="29">
        <f>Z15*$E$15</f>
        <v>38000</v>
      </c>
      <c r="AB15" s="29">
        <v>850</v>
      </c>
      <c r="AC15" s="29">
        <f>AB15*$E$15</f>
        <v>170000</v>
      </c>
      <c r="AD15" s="29">
        <v>235</v>
      </c>
      <c r="AE15" s="29">
        <f>AD15*$E$15</f>
        <v>47000</v>
      </c>
      <c r="AF15" s="29">
        <v>878</v>
      </c>
      <c r="AG15" s="29">
        <f>AF15*$E$15</f>
        <v>175600</v>
      </c>
      <c r="AH15" s="29">
        <v>825</v>
      </c>
      <c r="AI15" s="29">
        <f>AH15*$E$15</f>
        <v>165000</v>
      </c>
      <c r="AJ15" s="29">
        <v>600</v>
      </c>
      <c r="AK15" s="29">
        <f>AJ15*$E$15</f>
        <v>120000</v>
      </c>
      <c r="AL15" s="29">
        <v>1848</v>
      </c>
      <c r="AM15" s="29">
        <f>AL15*$E$15</f>
        <v>369600</v>
      </c>
      <c r="AN15" s="29">
        <v>874.5</v>
      </c>
      <c r="AO15" s="29">
        <f>AN15*$E$15</f>
        <v>174900</v>
      </c>
      <c r="AP15" s="29">
        <v>500</v>
      </c>
      <c r="AQ15" s="29">
        <f>AP15*$E$15</f>
        <v>100000</v>
      </c>
    </row>
    <row r="16" spans="1:87" ht="25.5" customHeight="1">
      <c r="A16" s="10" t="s">
        <v>90</v>
      </c>
      <c r="B16" s="9"/>
      <c r="C16" s="12" t="s">
        <v>49</v>
      </c>
      <c r="D16" s="18" t="s">
        <v>50</v>
      </c>
      <c r="E16" s="4">
        <v>2000</v>
      </c>
      <c r="F16" s="52"/>
      <c r="G16" s="43"/>
      <c r="H16" s="33">
        <v>7.7</v>
      </c>
      <c r="I16" s="33">
        <f>H16*$E$16</f>
        <v>15400</v>
      </c>
      <c r="J16" s="29">
        <v>7.7</v>
      </c>
      <c r="K16" s="29">
        <f>J16*$E$16</f>
        <v>15400</v>
      </c>
      <c r="L16" s="29">
        <v>7</v>
      </c>
      <c r="M16" s="29">
        <f>L16*$E$16</f>
        <v>14000</v>
      </c>
      <c r="N16" s="29">
        <v>7.65</v>
      </c>
      <c r="O16" s="29">
        <f>N16*$E$16</f>
        <v>15300</v>
      </c>
      <c r="P16" s="29">
        <v>5</v>
      </c>
      <c r="Q16" s="29">
        <f>P16*$E$16</f>
        <v>10000</v>
      </c>
      <c r="R16" s="29">
        <v>6</v>
      </c>
      <c r="S16" s="29">
        <f>R16*$E$16</f>
        <v>12000</v>
      </c>
      <c r="T16" s="29">
        <v>100</v>
      </c>
      <c r="U16" s="29">
        <f>T16*$E$16</f>
        <v>200000</v>
      </c>
      <c r="V16" s="29">
        <v>45</v>
      </c>
      <c r="W16" s="29">
        <f>V16*$E$16</f>
        <v>90000</v>
      </c>
      <c r="X16" s="29">
        <v>3</v>
      </c>
      <c r="Y16" s="29">
        <f>X16*$E$16</f>
        <v>6000</v>
      </c>
      <c r="Z16" s="29">
        <v>3</v>
      </c>
      <c r="AA16" s="29">
        <f>Z16*$E$16</f>
        <v>6000</v>
      </c>
      <c r="AB16" s="29">
        <v>5.5</v>
      </c>
      <c r="AC16" s="29">
        <f>AB16*$E$16</f>
        <v>11000</v>
      </c>
      <c r="AD16" s="29">
        <v>4</v>
      </c>
      <c r="AE16" s="29">
        <f>AD16*$E$16</f>
        <v>8000</v>
      </c>
      <c r="AF16" s="29">
        <v>7.5</v>
      </c>
      <c r="AG16" s="29">
        <f>AF16*$E$16</f>
        <v>15000</v>
      </c>
      <c r="AH16" s="29">
        <v>9.02</v>
      </c>
      <c r="AI16" s="29">
        <f>AH16*$E$16</f>
        <v>18040</v>
      </c>
      <c r="AJ16" s="29">
        <v>10</v>
      </c>
      <c r="AK16" s="29">
        <f>AJ16*$E$16</f>
        <v>20000</v>
      </c>
      <c r="AL16" s="29">
        <v>8.4</v>
      </c>
      <c r="AM16" s="29">
        <f>AL16*$E$16</f>
        <v>16800</v>
      </c>
      <c r="AN16" s="29">
        <v>7.7</v>
      </c>
      <c r="AO16" s="29">
        <f>AN16*$E$16</f>
        <v>15400</v>
      </c>
      <c r="AP16" s="29">
        <v>250</v>
      </c>
      <c r="AQ16" s="29">
        <f>AP16*$E$16</f>
        <v>500000</v>
      </c>
    </row>
    <row r="17" spans="1:87" s="22" customFormat="1" ht="49.5" customHeight="1" thickBot="1">
      <c r="A17" s="55" t="s">
        <v>51</v>
      </c>
      <c r="B17" s="55"/>
      <c r="C17" s="55"/>
      <c r="D17" s="55"/>
      <c r="E17" s="55"/>
      <c r="F17" s="53"/>
      <c r="G17" s="45"/>
      <c r="H17" s="34"/>
      <c r="I17" s="34">
        <f>SUM(I6:I16)</f>
        <v>699844.4</v>
      </c>
      <c r="J17" s="30"/>
      <c r="K17" s="30">
        <f>SUM(K6:K16)</f>
        <v>841460</v>
      </c>
      <c r="L17" s="30"/>
      <c r="M17" s="30">
        <f>SUM(M6:M16)</f>
        <v>661600</v>
      </c>
      <c r="N17" s="30"/>
      <c r="O17" s="30">
        <f>SUM(O6:O16)</f>
        <v>692512</v>
      </c>
      <c r="P17" s="30"/>
      <c r="Q17" s="30">
        <f>SUM(Q6:Q16)</f>
        <v>1033700</v>
      </c>
      <c r="R17" s="30"/>
      <c r="S17" s="30">
        <f>SUM(S6:S16)</f>
        <v>504734.4</v>
      </c>
      <c r="T17" s="30"/>
      <c r="U17" s="30">
        <f>SUM(U6:U16)</f>
        <v>1367000</v>
      </c>
      <c r="V17" s="30"/>
      <c r="W17" s="30">
        <f>SUM(W6:W16)</f>
        <v>3673000</v>
      </c>
      <c r="X17" s="30"/>
      <c r="Y17" s="30">
        <f>SUM(Y6:Y16)</f>
        <v>638600</v>
      </c>
      <c r="Z17" s="30"/>
      <c r="AA17" s="30">
        <f>SUM(AA6:AA16)</f>
        <v>297400</v>
      </c>
      <c r="AB17" s="30"/>
      <c r="AC17" s="30">
        <f>SUM(AC6:AC16)</f>
        <v>666400</v>
      </c>
      <c r="AD17" s="30"/>
      <c r="AE17" s="30">
        <f>SUM(AE6:AE16)</f>
        <v>374300</v>
      </c>
      <c r="AF17" s="30"/>
      <c r="AG17" s="30">
        <f>SUM(AG6:AG16)</f>
        <v>694890</v>
      </c>
      <c r="AH17" s="30"/>
      <c r="AI17" s="30">
        <f>SUM(AI6:AI16)</f>
        <v>640882</v>
      </c>
      <c r="AJ17" s="30"/>
      <c r="AK17" s="30">
        <f>SUM(AK6:AK16)</f>
        <v>1350000</v>
      </c>
      <c r="AL17" s="30"/>
      <c r="AM17" s="30">
        <f>SUM(AM6:AM16)</f>
        <v>4123140</v>
      </c>
      <c r="AN17" s="30"/>
      <c r="AO17" s="30">
        <f>SUM(AO6:AO16)</f>
        <v>686158</v>
      </c>
      <c r="AP17" s="30"/>
      <c r="AQ17" s="30">
        <f>SUM(AQ6:AQ16)</f>
        <v>1867000</v>
      </c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</row>
    <row r="18" spans="1:87" s="22" customFormat="1" ht="37.5" customHeight="1" thickTop="1" thickBot="1">
      <c r="A18" s="55" t="s">
        <v>52</v>
      </c>
      <c r="B18" s="55"/>
      <c r="C18" s="55"/>
      <c r="D18" s="55"/>
      <c r="E18" s="55"/>
      <c r="F18" s="53"/>
      <c r="G18" s="45"/>
      <c r="H18" s="34"/>
      <c r="I18" s="34">
        <f>I17</f>
        <v>699844.4</v>
      </c>
      <c r="J18" s="30"/>
      <c r="K18" s="30">
        <f>K17</f>
        <v>841460</v>
      </c>
      <c r="L18" s="30"/>
      <c r="M18" s="30">
        <f>M17</f>
        <v>661600</v>
      </c>
      <c r="N18" s="30"/>
      <c r="O18" s="30">
        <f>O17</f>
        <v>692512</v>
      </c>
      <c r="P18" s="30"/>
      <c r="Q18" s="30">
        <f>Q17</f>
        <v>1033700</v>
      </c>
      <c r="R18" s="30"/>
      <c r="S18" s="30">
        <f>S17</f>
        <v>504734.4</v>
      </c>
      <c r="T18" s="30"/>
      <c r="U18" s="30">
        <f>U17</f>
        <v>1367000</v>
      </c>
      <c r="V18" s="30"/>
      <c r="W18" s="30">
        <f>W17</f>
        <v>3673000</v>
      </c>
      <c r="X18" s="30"/>
      <c r="Y18" s="30">
        <f>Y17</f>
        <v>638600</v>
      </c>
      <c r="Z18" s="30"/>
      <c r="AA18" s="30">
        <f>AA17</f>
        <v>297400</v>
      </c>
      <c r="AB18" s="30"/>
      <c r="AC18" s="30">
        <f>AC17</f>
        <v>666400</v>
      </c>
      <c r="AD18" s="30"/>
      <c r="AE18" s="30">
        <f>AE17</f>
        <v>374300</v>
      </c>
      <c r="AF18" s="30"/>
      <c r="AG18" s="30">
        <f>AG17</f>
        <v>694890</v>
      </c>
      <c r="AH18" s="30"/>
      <c r="AI18" s="30">
        <f>AI17</f>
        <v>640882</v>
      </c>
      <c r="AJ18" s="30"/>
      <c r="AK18" s="30">
        <f>AK17</f>
        <v>1350000</v>
      </c>
      <c r="AL18" s="30"/>
      <c r="AM18" s="30">
        <f>AM17</f>
        <v>4123140</v>
      </c>
      <c r="AN18" s="30"/>
      <c r="AO18" s="30">
        <f>AO17</f>
        <v>686158</v>
      </c>
      <c r="AP18" s="30"/>
      <c r="AQ18" s="30">
        <f>AQ17</f>
        <v>1867000</v>
      </c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</row>
    <row r="19" spans="1:87" ht="51.75" thickTop="1">
      <c r="A19" s="10" t="s">
        <v>53</v>
      </c>
      <c r="B19" s="3"/>
      <c r="C19" s="17" t="s">
        <v>91</v>
      </c>
      <c r="D19" s="4"/>
      <c r="E19" s="4"/>
      <c r="F19" s="52"/>
      <c r="G19" s="43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</row>
    <row r="20" spans="1:87" ht="127.5">
      <c r="A20" s="10" t="s">
        <v>55</v>
      </c>
      <c r="B20" s="3"/>
      <c r="C20" s="10" t="s">
        <v>56</v>
      </c>
      <c r="D20" s="11"/>
      <c r="E20" s="4"/>
      <c r="F20" s="52"/>
      <c r="G20" s="43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</row>
    <row r="21" spans="1:87" ht="25.5">
      <c r="A21" s="10" t="s">
        <v>57</v>
      </c>
      <c r="B21" s="3"/>
      <c r="C21" s="10" t="s">
        <v>31</v>
      </c>
      <c r="D21" s="11" t="s">
        <v>39</v>
      </c>
      <c r="E21" s="4">
        <v>50</v>
      </c>
      <c r="F21" s="52"/>
      <c r="G21" s="43"/>
      <c r="H21" s="33">
        <v>385</v>
      </c>
      <c r="I21" s="33">
        <f>H21*$E$21</f>
        <v>19250</v>
      </c>
      <c r="J21" s="29">
        <v>382</v>
      </c>
      <c r="K21" s="29">
        <f>J21*$E$21</f>
        <v>19100</v>
      </c>
      <c r="L21" s="29">
        <v>355</v>
      </c>
      <c r="M21" s="29">
        <f>L21*$E$21</f>
        <v>17750</v>
      </c>
      <c r="N21" s="29">
        <v>375</v>
      </c>
      <c r="O21" s="29">
        <f>N21*$E$21</f>
        <v>18750</v>
      </c>
      <c r="P21" s="29">
        <v>2200</v>
      </c>
      <c r="Q21" s="29">
        <f>P21*$E$21</f>
        <v>110000</v>
      </c>
      <c r="R21" s="29">
        <v>350</v>
      </c>
      <c r="S21" s="29">
        <f>R21*$E$21</f>
        <v>17500</v>
      </c>
      <c r="T21" s="29">
        <v>1750</v>
      </c>
      <c r="U21" s="29">
        <f>T21*$E$21</f>
        <v>87500</v>
      </c>
      <c r="V21" s="29">
        <v>6000</v>
      </c>
      <c r="W21" s="29">
        <f>V21*$E$21</f>
        <v>300000</v>
      </c>
      <c r="X21" s="29">
        <v>350</v>
      </c>
      <c r="Y21" s="29">
        <f>X21*$E$21</f>
        <v>17500</v>
      </c>
      <c r="Z21" s="29">
        <v>190</v>
      </c>
      <c r="AA21" s="29">
        <f>Z21*$E$21</f>
        <v>9500</v>
      </c>
      <c r="AB21" s="29">
        <v>350</v>
      </c>
      <c r="AC21" s="29">
        <f>AB21*$E$21</f>
        <v>17500</v>
      </c>
      <c r="AD21" s="29">
        <v>235</v>
      </c>
      <c r="AE21" s="29">
        <f>AD21*$E$21</f>
        <v>11750</v>
      </c>
      <c r="AF21" s="29">
        <v>380</v>
      </c>
      <c r="AG21" s="29">
        <f>AF21*$E$21</f>
        <v>19000</v>
      </c>
      <c r="AH21" s="29">
        <v>418</v>
      </c>
      <c r="AI21" s="29">
        <f>AH21*$E$21</f>
        <v>20900</v>
      </c>
      <c r="AJ21" s="29">
        <v>700</v>
      </c>
      <c r="AK21" s="29">
        <f>AJ21*$E$21</f>
        <v>35000</v>
      </c>
      <c r="AL21" s="29">
        <v>4987</v>
      </c>
      <c r="AM21" s="29">
        <f>AL21*$E$21</f>
        <v>249350</v>
      </c>
      <c r="AN21" s="29">
        <v>385</v>
      </c>
      <c r="AO21" s="29">
        <f>AN21*$E$21</f>
        <v>19250</v>
      </c>
      <c r="AP21" s="29">
        <v>1850</v>
      </c>
      <c r="AQ21" s="29">
        <f>AP21*$E$21</f>
        <v>92500</v>
      </c>
    </row>
    <row r="22" spans="1:87" ht="25.5">
      <c r="A22" s="10" t="s">
        <v>58</v>
      </c>
      <c r="B22" s="3"/>
      <c r="C22" s="10" t="s">
        <v>86</v>
      </c>
      <c r="D22" s="11" t="s">
        <v>87</v>
      </c>
      <c r="E22" s="4">
        <v>500</v>
      </c>
      <c r="F22" s="52"/>
      <c r="G22" s="43"/>
      <c r="H22" s="33">
        <v>33</v>
      </c>
      <c r="I22" s="33">
        <f>H22*$E$22</f>
        <v>16500</v>
      </c>
      <c r="J22" s="29">
        <v>32</v>
      </c>
      <c r="K22" s="29">
        <f>J22*$E$22</f>
        <v>16000</v>
      </c>
      <c r="L22" s="29">
        <v>30</v>
      </c>
      <c r="M22" s="29">
        <f>L22*$E$22</f>
        <v>15000</v>
      </c>
      <c r="N22" s="29">
        <v>32</v>
      </c>
      <c r="O22" s="29">
        <f>N22*$E$22</f>
        <v>16000</v>
      </c>
      <c r="P22" s="29">
        <v>275</v>
      </c>
      <c r="Q22" s="29">
        <f>P22*$E$22</f>
        <v>137500</v>
      </c>
      <c r="R22" s="29">
        <v>33</v>
      </c>
      <c r="S22" s="29">
        <f>R22*$E$22</f>
        <v>16500</v>
      </c>
      <c r="T22" s="29">
        <v>400</v>
      </c>
      <c r="U22" s="29">
        <f>T22*$E$22</f>
        <v>200000</v>
      </c>
      <c r="V22" s="29">
        <v>900</v>
      </c>
      <c r="W22" s="29">
        <f>V22*$E$22</f>
        <v>450000</v>
      </c>
      <c r="X22" s="29">
        <v>30</v>
      </c>
      <c r="Y22" s="29">
        <f>X22*$E$22</f>
        <v>15000</v>
      </c>
      <c r="Z22" s="29">
        <v>80</v>
      </c>
      <c r="AA22" s="29">
        <f>Z22*$E$22</f>
        <v>40000</v>
      </c>
      <c r="AB22" s="29">
        <v>30</v>
      </c>
      <c r="AC22" s="29">
        <f>AB22*$E$22</f>
        <v>15000</v>
      </c>
      <c r="AD22" s="29">
        <v>105</v>
      </c>
      <c r="AE22" s="29">
        <f>AD22*$E$22</f>
        <v>52500</v>
      </c>
      <c r="AF22" s="29">
        <v>33</v>
      </c>
      <c r="AG22" s="29">
        <f>AF22*$E$22</f>
        <v>16500</v>
      </c>
      <c r="AH22" s="29">
        <v>39.6</v>
      </c>
      <c r="AI22" s="29">
        <f>AH22*$E$22</f>
        <v>19800</v>
      </c>
      <c r="AJ22" s="29">
        <v>700</v>
      </c>
      <c r="AK22" s="29">
        <f>AJ22*$E$22</f>
        <v>350000</v>
      </c>
      <c r="AL22" s="29">
        <v>1181.25</v>
      </c>
      <c r="AM22" s="29">
        <f>AL22*$E$22</f>
        <v>590625</v>
      </c>
      <c r="AN22" s="29">
        <v>31.35</v>
      </c>
      <c r="AO22" s="29">
        <f>AN22*$E$22</f>
        <v>15675</v>
      </c>
      <c r="AP22" s="29">
        <v>500</v>
      </c>
      <c r="AQ22" s="29">
        <f>AP22*$E$22</f>
        <v>250000</v>
      </c>
    </row>
    <row r="23" spans="1:87" ht="54" customHeight="1">
      <c r="A23" s="10" t="s">
        <v>59</v>
      </c>
      <c r="B23" s="3"/>
      <c r="C23" s="10" t="s">
        <v>34</v>
      </c>
      <c r="D23" s="11" t="s">
        <v>39</v>
      </c>
      <c r="E23" s="4">
        <v>50</v>
      </c>
      <c r="F23" s="52"/>
      <c r="G23" s="43"/>
      <c r="H23" s="33">
        <v>442.75</v>
      </c>
      <c r="I23" s="33">
        <f>H23*$E$23</f>
        <v>22137.5</v>
      </c>
      <c r="J23" s="29">
        <v>439</v>
      </c>
      <c r="K23" s="29">
        <f>J23*$E$23</f>
        <v>21950</v>
      </c>
      <c r="L23" s="29">
        <v>420</v>
      </c>
      <c r="M23" s="29">
        <f>L23*$E$23</f>
        <v>21000</v>
      </c>
      <c r="N23" s="29">
        <v>450</v>
      </c>
      <c r="O23" s="29">
        <f>N23*$E$23</f>
        <v>22500</v>
      </c>
      <c r="P23" s="29">
        <v>412.5</v>
      </c>
      <c r="Q23" s="29">
        <f>P23*$E$23</f>
        <v>20625</v>
      </c>
      <c r="R23" s="29">
        <v>400</v>
      </c>
      <c r="S23" s="29">
        <f>R23*$E$23</f>
        <v>20000</v>
      </c>
      <c r="T23" s="29">
        <v>2000</v>
      </c>
      <c r="U23" s="29">
        <f>T23*$E$23</f>
        <v>100000</v>
      </c>
      <c r="V23" s="29">
        <v>1250</v>
      </c>
      <c r="W23" s="29">
        <f>V23*$E$23</f>
        <v>62500</v>
      </c>
      <c r="X23" s="29">
        <v>400</v>
      </c>
      <c r="Y23" s="29">
        <f>X23*$E$23</f>
        <v>20000</v>
      </c>
      <c r="Z23" s="29">
        <v>225</v>
      </c>
      <c r="AA23" s="29">
        <f>Z23*$E$23</f>
        <v>11250</v>
      </c>
      <c r="AB23" s="29">
        <v>430</v>
      </c>
      <c r="AC23" s="29">
        <f>AB23*$E$23</f>
        <v>21500</v>
      </c>
      <c r="AD23" s="29">
        <v>275</v>
      </c>
      <c r="AE23" s="29">
        <f>AD23*$E$23</f>
        <v>13750</v>
      </c>
      <c r="AF23" s="29">
        <v>440.5</v>
      </c>
      <c r="AG23" s="29">
        <f>AF23*$E$23</f>
        <v>22025</v>
      </c>
      <c r="AH23" s="29">
        <v>440</v>
      </c>
      <c r="AI23" s="29">
        <f>AH23*$E$23</f>
        <v>22000</v>
      </c>
      <c r="AJ23" s="29">
        <v>800</v>
      </c>
      <c r="AK23" s="29">
        <f>AJ23*$E$23</f>
        <v>40000</v>
      </c>
      <c r="AL23" s="29">
        <v>5827.5</v>
      </c>
      <c r="AM23" s="29">
        <f>AL23*$E$23</f>
        <v>291375</v>
      </c>
      <c r="AN23" s="29">
        <v>440</v>
      </c>
      <c r="AO23" s="29">
        <f>AN23*$E$23</f>
        <v>22000</v>
      </c>
      <c r="AP23" s="29">
        <v>2000</v>
      </c>
      <c r="AQ23" s="29">
        <f>AP23*$E$23</f>
        <v>100000</v>
      </c>
    </row>
    <row r="24" spans="1:87" ht="29.25" customHeight="1">
      <c r="A24" s="10" t="s">
        <v>60</v>
      </c>
      <c r="B24" s="3"/>
      <c r="C24" s="10" t="s">
        <v>88</v>
      </c>
      <c r="D24" s="11" t="s">
        <v>87</v>
      </c>
      <c r="E24" s="4">
        <v>500</v>
      </c>
      <c r="F24" s="52"/>
      <c r="G24" s="43"/>
      <c r="H24" s="33">
        <v>37.950000000000003</v>
      </c>
      <c r="I24" s="33">
        <f>H24*$E$24</f>
        <v>18975</v>
      </c>
      <c r="J24" s="29">
        <v>36</v>
      </c>
      <c r="K24" s="29">
        <f>J24*$E$24</f>
        <v>18000</v>
      </c>
      <c r="L24" s="29">
        <v>32</v>
      </c>
      <c r="M24" s="29">
        <f>L24*$E$24</f>
        <v>16000</v>
      </c>
      <c r="N24" s="29">
        <v>35.9</v>
      </c>
      <c r="O24" s="29">
        <f>N24*$E$24</f>
        <v>17950</v>
      </c>
      <c r="P24" s="29">
        <v>275</v>
      </c>
      <c r="Q24" s="29">
        <f>P24*$E$24</f>
        <v>137500</v>
      </c>
      <c r="R24" s="29">
        <v>35</v>
      </c>
      <c r="S24" s="29">
        <f>R24*$E$24</f>
        <v>17500</v>
      </c>
      <c r="T24" s="29">
        <v>500</v>
      </c>
      <c r="U24" s="29">
        <f>T24*$E$24</f>
        <v>250000</v>
      </c>
      <c r="V24" s="29">
        <v>200</v>
      </c>
      <c r="W24" s="29">
        <f>V24*$E$24</f>
        <v>100000</v>
      </c>
      <c r="X24" s="29">
        <v>30</v>
      </c>
      <c r="Y24" s="29">
        <f>X24*$E$24</f>
        <v>15000</v>
      </c>
      <c r="Z24" s="29">
        <v>80</v>
      </c>
      <c r="AA24" s="29">
        <f>Z24*$E$24</f>
        <v>40000</v>
      </c>
      <c r="AB24" s="29">
        <v>35</v>
      </c>
      <c r="AC24" s="29">
        <f>AB24*$E$24</f>
        <v>17500</v>
      </c>
      <c r="AD24" s="29">
        <v>105</v>
      </c>
      <c r="AE24" s="29">
        <f>AD24*$E$24</f>
        <v>52500</v>
      </c>
      <c r="AF24" s="29">
        <v>37.5</v>
      </c>
      <c r="AG24" s="29">
        <f>AF24*$E$24</f>
        <v>18750</v>
      </c>
      <c r="AH24" s="29">
        <v>41.8</v>
      </c>
      <c r="AI24" s="29">
        <f>AH24*$E$24</f>
        <v>20900</v>
      </c>
      <c r="AJ24" s="29">
        <v>800</v>
      </c>
      <c r="AK24" s="29">
        <f>AJ24*$E$24</f>
        <v>400000</v>
      </c>
      <c r="AL24" s="29">
        <v>1391.25</v>
      </c>
      <c r="AM24" s="29">
        <f>AL24*$E$24</f>
        <v>695625</v>
      </c>
      <c r="AN24" s="29">
        <v>36.299999999999997</v>
      </c>
      <c r="AO24" s="29">
        <f>AN24*$E$24</f>
        <v>18150</v>
      </c>
      <c r="AP24" s="29">
        <v>600</v>
      </c>
      <c r="AQ24" s="29">
        <f>AP24*$E$24</f>
        <v>300000</v>
      </c>
    </row>
    <row r="25" spans="1:87" ht="51">
      <c r="A25" s="10" t="s">
        <v>61</v>
      </c>
      <c r="B25" s="3"/>
      <c r="C25" s="10" t="s">
        <v>36</v>
      </c>
      <c r="D25" s="11" t="s">
        <v>39</v>
      </c>
      <c r="E25" s="4">
        <v>600</v>
      </c>
      <c r="F25" s="52"/>
      <c r="G25" s="43"/>
      <c r="H25" s="33">
        <v>495</v>
      </c>
      <c r="I25" s="33">
        <f>H25*$E$25</f>
        <v>297000</v>
      </c>
      <c r="J25" s="29">
        <v>495</v>
      </c>
      <c r="K25" s="29">
        <f>J25*$E$25</f>
        <v>297000</v>
      </c>
      <c r="L25" s="29">
        <v>475</v>
      </c>
      <c r="M25" s="29">
        <f>L25*$E$25</f>
        <v>285000</v>
      </c>
      <c r="N25" s="29">
        <v>485</v>
      </c>
      <c r="O25" s="29">
        <f>N25*$E$25</f>
        <v>291000</v>
      </c>
      <c r="P25" s="29">
        <v>582</v>
      </c>
      <c r="Q25" s="29">
        <f>P25*$E$25</f>
        <v>349200</v>
      </c>
      <c r="R25" s="29">
        <v>400</v>
      </c>
      <c r="S25" s="29">
        <f>R25*$E$25</f>
        <v>240000</v>
      </c>
      <c r="T25" s="29">
        <v>400</v>
      </c>
      <c r="U25" s="29">
        <f>T25*$E$25</f>
        <v>240000</v>
      </c>
      <c r="V25" s="29">
        <v>2250</v>
      </c>
      <c r="W25" s="29">
        <f>V25*$E$25</f>
        <v>1350000</v>
      </c>
      <c r="X25" s="29">
        <v>450</v>
      </c>
      <c r="Y25" s="29">
        <f>X25*$E$25</f>
        <v>270000</v>
      </c>
      <c r="Z25" s="29">
        <v>190</v>
      </c>
      <c r="AA25" s="29">
        <f>Z25*$E$25</f>
        <v>114000</v>
      </c>
      <c r="AB25" s="29">
        <v>480</v>
      </c>
      <c r="AC25" s="29">
        <f>AB25*$E$25</f>
        <v>288000</v>
      </c>
      <c r="AD25" s="29">
        <v>235</v>
      </c>
      <c r="AE25" s="29">
        <f>AD25*$E$25</f>
        <v>141000</v>
      </c>
      <c r="AF25" s="29">
        <v>490</v>
      </c>
      <c r="AG25" s="29">
        <f>AF25*$E$25</f>
        <v>294000</v>
      </c>
      <c r="AH25" s="29">
        <v>451</v>
      </c>
      <c r="AI25" s="29">
        <f>AH25*$E$25</f>
        <v>270600</v>
      </c>
      <c r="AJ25" s="29">
        <v>450</v>
      </c>
      <c r="AK25" s="29">
        <f>AJ25*$E$25</f>
        <v>270000</v>
      </c>
      <c r="AL25" s="29">
        <v>892.5</v>
      </c>
      <c r="AM25" s="29">
        <f>AL25*$E$25</f>
        <v>535500</v>
      </c>
      <c r="AN25" s="29">
        <v>484</v>
      </c>
      <c r="AO25" s="29">
        <f>AN25*$E$25</f>
        <v>290400</v>
      </c>
      <c r="AP25" s="29">
        <v>500</v>
      </c>
      <c r="AQ25" s="29">
        <f>AP25*$E$25</f>
        <v>300000</v>
      </c>
    </row>
    <row r="26" spans="1:87" ht="51">
      <c r="A26" s="10" t="s">
        <v>62</v>
      </c>
      <c r="B26" s="3"/>
      <c r="C26" s="10" t="s">
        <v>38</v>
      </c>
      <c r="D26" s="11" t="s">
        <v>39</v>
      </c>
      <c r="E26" s="4">
        <v>300</v>
      </c>
      <c r="F26" s="52"/>
      <c r="G26" s="43"/>
      <c r="H26" s="33">
        <v>330</v>
      </c>
      <c r="I26" s="33">
        <f>H26*$E$26</f>
        <v>99000</v>
      </c>
      <c r="J26" s="29">
        <v>320</v>
      </c>
      <c r="K26" s="29">
        <f>J26*$E$26</f>
        <v>96000</v>
      </c>
      <c r="L26" s="29">
        <v>310</v>
      </c>
      <c r="M26" s="29">
        <f>L26*$E$26</f>
        <v>93000</v>
      </c>
      <c r="N26" s="29">
        <v>329</v>
      </c>
      <c r="O26" s="29">
        <f>N26*$E$26</f>
        <v>98700</v>
      </c>
      <c r="P26" s="29">
        <v>792</v>
      </c>
      <c r="Q26" s="29">
        <f>P26*$E$26</f>
        <v>237600</v>
      </c>
      <c r="R26" s="29">
        <v>300</v>
      </c>
      <c r="S26" s="29">
        <f>R26*$E$26</f>
        <v>90000</v>
      </c>
      <c r="T26" s="29">
        <v>450</v>
      </c>
      <c r="U26" s="29">
        <f>T26*$E$26</f>
        <v>135000</v>
      </c>
      <c r="V26" s="29">
        <v>2250</v>
      </c>
      <c r="W26" s="29">
        <f>V26*$E$26</f>
        <v>675000</v>
      </c>
      <c r="X26" s="29">
        <v>300</v>
      </c>
      <c r="Y26" s="29">
        <f>X26*$E$26</f>
        <v>90000</v>
      </c>
      <c r="Z26" s="29">
        <v>190</v>
      </c>
      <c r="AA26" s="29">
        <f>Z26*$E$26</f>
        <v>57000</v>
      </c>
      <c r="AB26" s="29">
        <v>300</v>
      </c>
      <c r="AC26" s="29">
        <f>AB26*$E$26</f>
        <v>90000</v>
      </c>
      <c r="AD26" s="29">
        <v>235</v>
      </c>
      <c r="AE26" s="29">
        <f>AD26*$E$26</f>
        <v>70500</v>
      </c>
      <c r="AF26" s="29">
        <v>330</v>
      </c>
      <c r="AG26" s="29">
        <f>AF26*$E$26</f>
        <v>99000</v>
      </c>
      <c r="AH26" s="29">
        <v>308</v>
      </c>
      <c r="AI26" s="29">
        <f>AH26*$E$26</f>
        <v>92400</v>
      </c>
      <c r="AJ26" s="29">
        <v>450</v>
      </c>
      <c r="AK26" s="29">
        <f>AJ26*$E$26</f>
        <v>135000</v>
      </c>
      <c r="AL26" s="29">
        <v>1706.25</v>
      </c>
      <c r="AM26" s="29">
        <f>AL26*$E$26</f>
        <v>511875</v>
      </c>
      <c r="AN26" s="29">
        <v>330</v>
      </c>
      <c r="AO26" s="29">
        <f>AN26*$E$26</f>
        <v>99000</v>
      </c>
      <c r="AP26" s="29">
        <v>500</v>
      </c>
      <c r="AQ26" s="29">
        <f>AP26*$E$26</f>
        <v>150000</v>
      </c>
    </row>
    <row r="27" spans="1:87" ht="76.5">
      <c r="A27" s="10" t="s">
        <v>63</v>
      </c>
      <c r="B27" s="3"/>
      <c r="C27" s="10" t="s">
        <v>41</v>
      </c>
      <c r="D27" s="11" t="s">
        <v>39</v>
      </c>
      <c r="E27" s="4">
        <v>200</v>
      </c>
      <c r="F27" s="52"/>
      <c r="G27" s="43"/>
      <c r="H27" s="33">
        <v>569.25</v>
      </c>
      <c r="I27" s="33">
        <f>H27*$E$27</f>
        <v>113850</v>
      </c>
      <c r="J27" s="29">
        <v>567</v>
      </c>
      <c r="K27" s="29">
        <f>J27*$E$27</f>
        <v>113400</v>
      </c>
      <c r="L27" s="29">
        <v>549</v>
      </c>
      <c r="M27" s="29">
        <f>L27*$E$27</f>
        <v>109800</v>
      </c>
      <c r="N27" s="29">
        <v>555</v>
      </c>
      <c r="O27" s="29">
        <f>N27*$E$27</f>
        <v>111000</v>
      </c>
      <c r="P27" s="29">
        <v>660</v>
      </c>
      <c r="Q27" s="29">
        <f>P27*$E$27</f>
        <v>132000</v>
      </c>
      <c r="R27" s="29">
        <v>400</v>
      </c>
      <c r="S27" s="29">
        <f>R27*$E$27</f>
        <v>80000</v>
      </c>
      <c r="T27" s="29">
        <v>400</v>
      </c>
      <c r="U27" s="29">
        <f>T27*$E$27</f>
        <v>80000</v>
      </c>
      <c r="V27" s="29">
        <v>2250</v>
      </c>
      <c r="W27" s="29">
        <f>V27*$E$27</f>
        <v>450000</v>
      </c>
      <c r="X27" s="29">
        <v>550</v>
      </c>
      <c r="Y27" s="29">
        <f>X27*$E$27</f>
        <v>110000</v>
      </c>
      <c r="Z27" s="29">
        <v>190</v>
      </c>
      <c r="AA27" s="29">
        <f>Z27*$E$27</f>
        <v>38000</v>
      </c>
      <c r="AB27" s="29">
        <v>540</v>
      </c>
      <c r="AC27" s="29">
        <f>AB27*$E$27</f>
        <v>108000</v>
      </c>
      <c r="AD27" s="29">
        <v>235</v>
      </c>
      <c r="AE27" s="29">
        <f>AD27*$E$27</f>
        <v>47000</v>
      </c>
      <c r="AF27" s="29">
        <v>568</v>
      </c>
      <c r="AG27" s="29">
        <f>AF27*$E$27</f>
        <v>113600</v>
      </c>
      <c r="AH27" s="29">
        <v>577.5</v>
      </c>
      <c r="AI27" s="29">
        <f>AH27*$E$27</f>
        <v>115500</v>
      </c>
      <c r="AJ27" s="29">
        <v>500</v>
      </c>
      <c r="AK27" s="29">
        <f>AJ27*$E$27</f>
        <v>100000</v>
      </c>
      <c r="AL27" s="29">
        <v>1102.5</v>
      </c>
      <c r="AM27" s="29">
        <f>AL27*$E$27</f>
        <v>220500</v>
      </c>
      <c r="AN27" s="29">
        <v>550</v>
      </c>
      <c r="AO27" s="29">
        <f>AN27*$E$27</f>
        <v>110000</v>
      </c>
      <c r="AP27" s="29">
        <v>500</v>
      </c>
      <c r="AQ27" s="29">
        <f>AP27*$E$27</f>
        <v>100000</v>
      </c>
    </row>
    <row r="28" spans="1:87" ht="63.75">
      <c r="A28" s="10" t="s">
        <v>92</v>
      </c>
      <c r="B28" s="3"/>
      <c r="C28" s="10" t="s">
        <v>43</v>
      </c>
      <c r="D28" s="11" t="s">
        <v>39</v>
      </c>
      <c r="E28" s="4">
        <v>200</v>
      </c>
      <c r="F28" s="52"/>
      <c r="G28" s="43"/>
      <c r="H28" s="33">
        <v>379.5</v>
      </c>
      <c r="I28" s="33">
        <f>H28*$E$28</f>
        <v>75900</v>
      </c>
      <c r="J28" s="29">
        <v>378</v>
      </c>
      <c r="K28" s="29">
        <f>J28*$E$28</f>
        <v>75600</v>
      </c>
      <c r="L28" s="29">
        <v>365</v>
      </c>
      <c r="M28" s="29">
        <f>L28*$E$28</f>
        <v>73000</v>
      </c>
      <c r="N28" s="29">
        <v>380</v>
      </c>
      <c r="O28" s="29">
        <f>N28*$E$28</f>
        <v>76000</v>
      </c>
      <c r="P28" s="29">
        <v>858</v>
      </c>
      <c r="Q28" s="29">
        <f>P28*$E$28</f>
        <v>171600</v>
      </c>
      <c r="R28" s="29">
        <v>350</v>
      </c>
      <c r="S28" s="29">
        <f>R28*$E$28</f>
        <v>70000</v>
      </c>
      <c r="T28" s="29">
        <v>400</v>
      </c>
      <c r="U28" s="29">
        <f>T28*$E$28</f>
        <v>80000</v>
      </c>
      <c r="V28" s="29">
        <v>2900</v>
      </c>
      <c r="W28" s="29">
        <f>V28*$E$28</f>
        <v>580000</v>
      </c>
      <c r="X28" s="29">
        <v>350</v>
      </c>
      <c r="Y28" s="29">
        <f>X28*$E$28</f>
        <v>70000</v>
      </c>
      <c r="Z28" s="29">
        <v>190</v>
      </c>
      <c r="AA28" s="29">
        <f>Z28*$E$28</f>
        <v>38000</v>
      </c>
      <c r="AB28" s="29">
        <v>350</v>
      </c>
      <c r="AC28" s="29">
        <f>AB28*$E$28</f>
        <v>70000</v>
      </c>
      <c r="AD28" s="29">
        <v>235</v>
      </c>
      <c r="AE28" s="29">
        <f>AD28*$E$28</f>
        <v>47000</v>
      </c>
      <c r="AF28" s="29">
        <v>370.5</v>
      </c>
      <c r="AG28" s="29">
        <f>AF28*$E$28</f>
        <v>74100</v>
      </c>
      <c r="AH28" s="29">
        <v>352</v>
      </c>
      <c r="AI28" s="29">
        <f>AH28*$E$28</f>
        <v>70400</v>
      </c>
      <c r="AJ28" s="29">
        <v>500</v>
      </c>
      <c r="AK28" s="29">
        <f>AJ28*$E$28</f>
        <v>100000</v>
      </c>
      <c r="AL28" s="29">
        <v>1102.5</v>
      </c>
      <c r="AM28" s="29">
        <f>AL28*$E$28</f>
        <v>220500</v>
      </c>
      <c r="AN28" s="29">
        <v>363</v>
      </c>
      <c r="AO28" s="29">
        <f>AN28*$E$28</f>
        <v>72600</v>
      </c>
      <c r="AP28" s="29">
        <v>500</v>
      </c>
      <c r="AQ28" s="29">
        <f>AP28*$E$28</f>
        <v>100000</v>
      </c>
    </row>
    <row r="29" spans="1:87" ht="65.25" customHeight="1">
      <c r="A29" s="10" t="s">
        <v>93</v>
      </c>
      <c r="B29" s="3"/>
      <c r="C29" s="12" t="s">
        <v>45</v>
      </c>
      <c r="D29" s="11" t="s">
        <v>39</v>
      </c>
      <c r="E29" s="4">
        <v>200</v>
      </c>
      <c r="F29" s="52"/>
      <c r="G29" s="43"/>
      <c r="H29" s="33">
        <v>440</v>
      </c>
      <c r="I29" s="33">
        <f>H29*$E$29</f>
        <v>88000</v>
      </c>
      <c r="J29" s="29">
        <v>438</v>
      </c>
      <c r="K29" s="29">
        <f>J29*$E$29</f>
        <v>87600</v>
      </c>
      <c r="L29" s="29">
        <v>400</v>
      </c>
      <c r="M29" s="29">
        <f>L29*$E$29</f>
        <v>80000</v>
      </c>
      <c r="N29" s="29">
        <v>450</v>
      </c>
      <c r="O29" s="29">
        <f>N29*$E$29</f>
        <v>90000</v>
      </c>
      <c r="P29" s="29">
        <v>728</v>
      </c>
      <c r="Q29" s="29">
        <f>P29*$E$29</f>
        <v>145600</v>
      </c>
      <c r="R29" s="29">
        <v>400</v>
      </c>
      <c r="S29" s="29">
        <f>R29*$E$29</f>
        <v>80000</v>
      </c>
      <c r="T29" s="29">
        <v>1750</v>
      </c>
      <c r="U29" s="29">
        <f>T29*$E$29</f>
        <v>350000</v>
      </c>
      <c r="V29" s="29">
        <v>3000</v>
      </c>
      <c r="W29" s="29">
        <f>V29*$E$29</f>
        <v>600000</v>
      </c>
      <c r="X29" s="29">
        <v>400</v>
      </c>
      <c r="Y29" s="29">
        <f>X29*$E$29</f>
        <v>80000</v>
      </c>
      <c r="Z29" s="29">
        <v>80</v>
      </c>
      <c r="AA29" s="29">
        <f>Z29*$E$29</f>
        <v>16000</v>
      </c>
      <c r="AB29" s="29">
        <v>410</v>
      </c>
      <c r="AC29" s="29">
        <f>AB29*$E$29</f>
        <v>82000</v>
      </c>
      <c r="AD29" s="29">
        <v>105</v>
      </c>
      <c r="AE29" s="29">
        <f>AD29*$E$29</f>
        <v>21000</v>
      </c>
      <c r="AF29" s="29">
        <v>435</v>
      </c>
      <c r="AG29" s="29">
        <f>AF29*$E$29</f>
        <v>87000</v>
      </c>
      <c r="AH29" s="29">
        <v>495</v>
      </c>
      <c r="AI29" s="29">
        <f>AH29*$E$29</f>
        <v>99000</v>
      </c>
      <c r="AJ29" s="29">
        <v>600</v>
      </c>
      <c r="AK29" s="29">
        <f>AJ29*$E$29</f>
        <v>120000</v>
      </c>
      <c r="AL29" s="29">
        <v>5827.5</v>
      </c>
      <c r="AM29" s="29">
        <f>AL29*$E$29</f>
        <v>1165500</v>
      </c>
      <c r="AN29" s="29">
        <v>440</v>
      </c>
      <c r="AO29" s="29">
        <f>AN29*$E$29</f>
        <v>88000</v>
      </c>
      <c r="AP29" s="29">
        <v>1850</v>
      </c>
      <c r="AQ29" s="29">
        <f>AP29*$E$29</f>
        <v>370000</v>
      </c>
    </row>
    <row r="30" spans="1:87" ht="76.5">
      <c r="A30" s="10" t="s">
        <v>94</v>
      </c>
      <c r="B30" s="3"/>
      <c r="C30" s="12" t="s">
        <v>65</v>
      </c>
      <c r="D30" s="11" t="s">
        <v>39</v>
      </c>
      <c r="E30" s="4">
        <v>500</v>
      </c>
      <c r="F30" s="52"/>
      <c r="G30" s="43"/>
      <c r="H30" s="33">
        <v>660</v>
      </c>
      <c r="I30" s="33">
        <f>H30*$E$30</f>
        <v>330000</v>
      </c>
      <c r="J30" s="29">
        <v>658</v>
      </c>
      <c r="K30" s="29">
        <f>J30*$E$30</f>
        <v>329000</v>
      </c>
      <c r="L30" s="29">
        <v>610</v>
      </c>
      <c r="M30" s="29">
        <f>L30*$E$30</f>
        <v>305000</v>
      </c>
      <c r="N30" s="29">
        <v>655</v>
      </c>
      <c r="O30" s="29">
        <f>N30*$E$30</f>
        <v>327500</v>
      </c>
      <c r="P30" s="29">
        <v>305</v>
      </c>
      <c r="Q30" s="29">
        <f>P30*$E$30</f>
        <v>152500</v>
      </c>
      <c r="R30" s="29">
        <v>400</v>
      </c>
      <c r="S30" s="29">
        <f>R30*$E$30</f>
        <v>200000</v>
      </c>
      <c r="T30" s="29">
        <v>400</v>
      </c>
      <c r="U30" s="29">
        <f>T30*$E$30</f>
        <v>200000</v>
      </c>
      <c r="V30" s="29">
        <v>3000</v>
      </c>
      <c r="W30" s="29">
        <f>V30*$E$30</f>
        <v>1500000</v>
      </c>
      <c r="X30" s="29">
        <v>600</v>
      </c>
      <c r="Y30" s="29">
        <f>X30*$E$30</f>
        <v>300000</v>
      </c>
      <c r="Z30" s="29">
        <v>190</v>
      </c>
      <c r="AA30" s="29">
        <f>Z30*$E$30</f>
        <v>95000</v>
      </c>
      <c r="AB30" s="29">
        <v>600</v>
      </c>
      <c r="AC30" s="29">
        <f>AB30*$E$30</f>
        <v>300000</v>
      </c>
      <c r="AD30" s="29">
        <v>235</v>
      </c>
      <c r="AE30" s="29">
        <f>AD30*$E$30</f>
        <v>117500</v>
      </c>
      <c r="AF30" s="29">
        <v>658</v>
      </c>
      <c r="AG30" s="29">
        <f>AF30*$E$30</f>
        <v>329000</v>
      </c>
      <c r="AH30" s="29">
        <v>825</v>
      </c>
      <c r="AI30" s="29">
        <f>AH30*$E$30</f>
        <v>412500</v>
      </c>
      <c r="AJ30" s="29">
        <v>600</v>
      </c>
      <c r="AK30" s="29">
        <f>AJ30*$E$30</f>
        <v>300000</v>
      </c>
      <c r="AL30" s="29">
        <v>1102.5</v>
      </c>
      <c r="AM30" s="29">
        <f>AL30*$E$30</f>
        <v>551250</v>
      </c>
      <c r="AN30" s="29">
        <v>605</v>
      </c>
      <c r="AO30" s="29">
        <f>AN30*$E$30</f>
        <v>302500</v>
      </c>
      <c r="AP30" s="29">
        <v>500</v>
      </c>
      <c r="AQ30" s="29">
        <f>AP30*$E$30</f>
        <v>250000</v>
      </c>
    </row>
    <row r="31" spans="1:87" ht="65.25" customHeight="1">
      <c r="A31" s="10" t="s">
        <v>95</v>
      </c>
      <c r="B31" s="3"/>
      <c r="C31" s="12" t="s">
        <v>49</v>
      </c>
      <c r="D31" s="11" t="s">
        <v>50</v>
      </c>
      <c r="E31" s="4">
        <v>6000</v>
      </c>
      <c r="F31" s="52"/>
      <c r="G31" s="43"/>
      <c r="H31" s="33">
        <v>7.7</v>
      </c>
      <c r="I31" s="33">
        <f>H31*$E$31</f>
        <v>46200</v>
      </c>
      <c r="J31" s="29">
        <v>7.7</v>
      </c>
      <c r="K31" s="29">
        <f>J31*$E$31</f>
        <v>46200</v>
      </c>
      <c r="L31" s="29">
        <v>7</v>
      </c>
      <c r="M31" s="29">
        <f>L31*$E$31</f>
        <v>42000</v>
      </c>
      <c r="N31" s="29">
        <v>7.65</v>
      </c>
      <c r="O31" s="29">
        <f>N31*$E$31</f>
        <v>45900</v>
      </c>
      <c r="P31" s="29">
        <v>5</v>
      </c>
      <c r="Q31" s="29">
        <f>P31*$E$31</f>
        <v>30000</v>
      </c>
      <c r="R31" s="29">
        <v>6.5</v>
      </c>
      <c r="S31" s="29">
        <f>R31*$E$31</f>
        <v>39000</v>
      </c>
      <c r="T31" s="29">
        <v>100</v>
      </c>
      <c r="U31" s="29">
        <f>T31*$E$31</f>
        <v>600000</v>
      </c>
      <c r="V31" s="29">
        <v>45</v>
      </c>
      <c r="W31" s="29">
        <f>V31*$E$31</f>
        <v>270000</v>
      </c>
      <c r="X31" s="29">
        <v>3</v>
      </c>
      <c r="Y31" s="29">
        <f>X31*$E$31</f>
        <v>18000</v>
      </c>
      <c r="Z31" s="29">
        <v>3</v>
      </c>
      <c r="AA31" s="29">
        <f>Z31*$E$31</f>
        <v>18000</v>
      </c>
      <c r="AB31" s="29">
        <v>5.5</v>
      </c>
      <c r="AC31" s="29">
        <f>AB31*$E$31</f>
        <v>33000</v>
      </c>
      <c r="AD31" s="29">
        <v>4</v>
      </c>
      <c r="AE31" s="29">
        <f>AD31*$E$31</f>
        <v>24000</v>
      </c>
      <c r="AF31" s="29">
        <v>7.5</v>
      </c>
      <c r="AG31" s="29">
        <f>AF31*$E$31</f>
        <v>45000</v>
      </c>
      <c r="AH31" s="29">
        <v>9.02</v>
      </c>
      <c r="AI31" s="29">
        <f>AH31*$E$31</f>
        <v>54120</v>
      </c>
      <c r="AJ31" s="29">
        <v>10</v>
      </c>
      <c r="AK31" s="29">
        <f>AJ31*$E$31</f>
        <v>60000</v>
      </c>
      <c r="AL31" s="29">
        <v>8.4</v>
      </c>
      <c r="AM31" s="29">
        <f>AL31*$E$31</f>
        <v>50400</v>
      </c>
      <c r="AN31" s="29">
        <v>7.7</v>
      </c>
      <c r="AO31" s="29">
        <f>AN31*$E$31</f>
        <v>46200</v>
      </c>
      <c r="AP31" s="29">
        <v>250</v>
      </c>
      <c r="AQ31" s="29">
        <f>AP31*$E$31</f>
        <v>1500000</v>
      </c>
    </row>
    <row r="32" spans="1:87" s="22" customFormat="1" ht="25.5" customHeight="1" thickBot="1">
      <c r="A32" s="55" t="s">
        <v>51</v>
      </c>
      <c r="B32" s="55"/>
      <c r="C32" s="55"/>
      <c r="D32" s="55"/>
      <c r="E32" s="55"/>
      <c r="F32" s="53"/>
      <c r="G32" s="45"/>
      <c r="H32" s="34"/>
      <c r="I32" s="34">
        <f>SUM(I21:I31)+I18</f>
        <v>1826656.9</v>
      </c>
      <c r="J32" s="30"/>
      <c r="K32" s="30">
        <f>SUM(K21:K31)+K18</f>
        <v>1961310</v>
      </c>
      <c r="L32" s="30"/>
      <c r="M32" s="30">
        <f>SUM(M21:M31)+M18</f>
        <v>1719150</v>
      </c>
      <c r="N32" s="30"/>
      <c r="O32" s="30">
        <f>SUM(O21:O31)+O18</f>
        <v>1807812</v>
      </c>
      <c r="P32" s="30"/>
      <c r="Q32" s="30">
        <f>SUM(Q21:Q31)+Q18</f>
        <v>2657825</v>
      </c>
      <c r="R32" s="30"/>
      <c r="S32" s="30">
        <f>SUM(S21:S31)+S18</f>
        <v>1375234.4</v>
      </c>
      <c r="T32" s="30"/>
      <c r="U32" s="30">
        <f>SUM(U21:U31)+U18</f>
        <v>3689500</v>
      </c>
      <c r="V32" s="30"/>
      <c r="W32" s="30">
        <f>SUM(W21:W31)+W18</f>
        <v>10010500</v>
      </c>
      <c r="X32" s="30"/>
      <c r="Y32" s="30">
        <f>SUM(Y21:Y31)+Y18</f>
        <v>1644100</v>
      </c>
      <c r="Z32" s="30"/>
      <c r="AA32" s="30">
        <f>SUM(AA21:AA31)+AA18</f>
        <v>774150</v>
      </c>
      <c r="AB32" s="30"/>
      <c r="AC32" s="30">
        <f>SUM(AC21:AC31)+AC18</f>
        <v>1708900</v>
      </c>
      <c r="AD32" s="30"/>
      <c r="AE32" s="30">
        <f>SUM(AE21:AE31)+AE18</f>
        <v>972800</v>
      </c>
      <c r="AF32" s="30"/>
      <c r="AG32" s="30">
        <f>SUM(AG21:AG31)+AG18</f>
        <v>1812865</v>
      </c>
      <c r="AH32" s="30"/>
      <c r="AI32" s="30">
        <f>SUM(AI21:AI31)+AI18</f>
        <v>1839002</v>
      </c>
      <c r="AJ32" s="30"/>
      <c r="AK32" s="30">
        <f>SUM(AK21:AK31)+AK18</f>
        <v>3260000</v>
      </c>
      <c r="AL32" s="30"/>
      <c r="AM32" s="30">
        <f>SUM(AM21:AM31)+AM18</f>
        <v>9205640</v>
      </c>
      <c r="AN32" s="30"/>
      <c r="AO32" s="30">
        <f>SUM(AO21:AO31)+AO18</f>
        <v>1769933</v>
      </c>
      <c r="AP32" s="30"/>
      <c r="AQ32" s="30">
        <f>SUM(AQ21:AQ31)+AQ18</f>
        <v>5379500</v>
      </c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</row>
    <row r="33" spans="1:87" s="22" customFormat="1" ht="16.5" customHeight="1" thickTop="1" thickBot="1">
      <c r="A33" s="55" t="s">
        <v>52</v>
      </c>
      <c r="B33" s="55"/>
      <c r="C33" s="55"/>
      <c r="D33" s="55"/>
      <c r="E33" s="55"/>
      <c r="F33" s="53"/>
      <c r="G33" s="45"/>
      <c r="H33" s="34"/>
      <c r="I33" s="34">
        <f>I32</f>
        <v>1826656.9</v>
      </c>
      <c r="J33" s="30"/>
      <c r="K33" s="30">
        <f>K32</f>
        <v>1961310</v>
      </c>
      <c r="L33" s="30"/>
      <c r="M33" s="30">
        <f>M32</f>
        <v>1719150</v>
      </c>
      <c r="N33" s="30"/>
      <c r="O33" s="30">
        <f>O32</f>
        <v>1807812</v>
      </c>
      <c r="P33" s="30"/>
      <c r="Q33" s="30">
        <f>Q32</f>
        <v>2657825</v>
      </c>
      <c r="R33" s="30"/>
      <c r="S33" s="30">
        <f>S32</f>
        <v>1375234.4</v>
      </c>
      <c r="T33" s="30"/>
      <c r="U33" s="30">
        <f>U32</f>
        <v>3689500</v>
      </c>
      <c r="V33" s="30"/>
      <c r="W33" s="30">
        <f>W32</f>
        <v>10010500</v>
      </c>
      <c r="X33" s="30"/>
      <c r="Y33" s="30">
        <f>Y32</f>
        <v>1644100</v>
      </c>
      <c r="Z33" s="30"/>
      <c r="AA33" s="30">
        <f>AA32</f>
        <v>774150</v>
      </c>
      <c r="AB33" s="30"/>
      <c r="AC33" s="30">
        <f>AC32</f>
        <v>1708900</v>
      </c>
      <c r="AD33" s="30"/>
      <c r="AE33" s="30">
        <f>AE32</f>
        <v>972800</v>
      </c>
      <c r="AF33" s="30"/>
      <c r="AG33" s="30">
        <f>AG32</f>
        <v>1812865</v>
      </c>
      <c r="AH33" s="30"/>
      <c r="AI33" s="30">
        <f>AI32</f>
        <v>1839002</v>
      </c>
      <c r="AJ33" s="30"/>
      <c r="AK33" s="30">
        <f>AK32</f>
        <v>3260000</v>
      </c>
      <c r="AL33" s="30"/>
      <c r="AM33" s="30">
        <f>AM32</f>
        <v>9205640</v>
      </c>
      <c r="AN33" s="30"/>
      <c r="AO33" s="30">
        <f>AO32</f>
        <v>1769933</v>
      </c>
      <c r="AP33" s="30"/>
      <c r="AQ33" s="30">
        <f>AQ32</f>
        <v>5379500</v>
      </c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</row>
    <row r="34" spans="1:87" ht="54" customHeight="1" thickTop="1">
      <c r="A34" s="10" t="s">
        <v>67</v>
      </c>
      <c r="B34" s="3"/>
      <c r="C34" s="17" t="s">
        <v>68</v>
      </c>
      <c r="D34" s="11" t="s">
        <v>69</v>
      </c>
      <c r="E34" s="11" t="s">
        <v>69</v>
      </c>
      <c r="F34" s="52"/>
      <c r="G34" s="43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</row>
    <row r="35" spans="1:87" ht="127.5">
      <c r="A35" s="10" t="s">
        <v>70</v>
      </c>
      <c r="B35" s="3"/>
      <c r="C35" s="10" t="s">
        <v>71</v>
      </c>
      <c r="D35" s="11" t="s">
        <v>69</v>
      </c>
      <c r="E35" s="11" t="s">
        <v>69</v>
      </c>
      <c r="F35" s="52"/>
      <c r="G35" s="43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</row>
    <row r="36" spans="1:87" ht="28.5" customHeight="1">
      <c r="A36" s="10" t="s">
        <v>72</v>
      </c>
      <c r="B36" s="3"/>
      <c r="C36" s="10" t="s">
        <v>31</v>
      </c>
      <c r="D36" s="11" t="s">
        <v>39</v>
      </c>
      <c r="E36" s="4">
        <v>40</v>
      </c>
      <c r="F36" s="52"/>
      <c r="G36" s="43"/>
      <c r="H36" s="33">
        <v>330</v>
      </c>
      <c r="I36" s="33">
        <f>H36*$E$36</f>
        <v>13200</v>
      </c>
      <c r="J36" s="29">
        <v>330</v>
      </c>
      <c r="K36" s="29">
        <f>J36*$E$36</f>
        <v>13200</v>
      </c>
      <c r="L36" s="29">
        <v>310</v>
      </c>
      <c r="M36" s="29">
        <f>L36*$E$36</f>
        <v>12400</v>
      </c>
      <c r="N36" s="29">
        <v>350</v>
      </c>
      <c r="O36" s="29">
        <f>N36*$E$36</f>
        <v>14000</v>
      </c>
      <c r="P36" s="29">
        <v>2200</v>
      </c>
      <c r="Q36" s="29">
        <f>P36*$E$36</f>
        <v>88000</v>
      </c>
      <c r="R36" s="29">
        <v>330</v>
      </c>
      <c r="S36" s="29">
        <f>R36*$E$36</f>
        <v>13200</v>
      </c>
      <c r="T36" s="29">
        <v>1750</v>
      </c>
      <c r="U36" s="29">
        <f>T36*$E$36</f>
        <v>70000</v>
      </c>
      <c r="V36" s="29">
        <v>6000</v>
      </c>
      <c r="W36" s="29">
        <f>V36*$E$36</f>
        <v>240000</v>
      </c>
      <c r="X36" s="29">
        <v>300</v>
      </c>
      <c r="Y36" s="29">
        <f>X36*$E$36</f>
        <v>12000</v>
      </c>
      <c r="Z36" s="29">
        <v>190</v>
      </c>
      <c r="AA36" s="29">
        <f>Z36*$E$36</f>
        <v>7600</v>
      </c>
      <c r="AB36" s="29">
        <v>300</v>
      </c>
      <c r="AC36" s="29">
        <f>AB36*$E$36</f>
        <v>12000</v>
      </c>
      <c r="AD36" s="29">
        <v>235</v>
      </c>
      <c r="AE36" s="29">
        <f>AD36*$E$36</f>
        <v>9400</v>
      </c>
      <c r="AF36" s="29">
        <v>325</v>
      </c>
      <c r="AG36" s="29">
        <f>AF36*$E$36</f>
        <v>13000</v>
      </c>
      <c r="AH36" s="29">
        <v>418</v>
      </c>
      <c r="AI36" s="29">
        <f>AH36*$E$36</f>
        <v>16720</v>
      </c>
      <c r="AJ36" s="29">
        <v>700</v>
      </c>
      <c r="AK36" s="29">
        <f>AJ36*$E$36</f>
        <v>28000</v>
      </c>
      <c r="AL36" s="29">
        <v>5607</v>
      </c>
      <c r="AM36" s="29">
        <f>AL36*$E$36</f>
        <v>224280</v>
      </c>
      <c r="AN36" s="29">
        <v>330</v>
      </c>
      <c r="AO36" s="29">
        <f>AN36*$E$36</f>
        <v>13200</v>
      </c>
      <c r="AP36" s="29">
        <v>1850</v>
      </c>
      <c r="AQ36" s="29">
        <f>AP36*$E$36</f>
        <v>74000</v>
      </c>
    </row>
    <row r="37" spans="1:87" ht="28.5" customHeight="1">
      <c r="A37" s="10" t="s">
        <v>73</v>
      </c>
      <c r="B37" s="3"/>
      <c r="C37" s="10" t="s">
        <v>86</v>
      </c>
      <c r="D37" s="11" t="s">
        <v>87</v>
      </c>
      <c r="E37" s="4">
        <v>480</v>
      </c>
      <c r="F37" s="52"/>
      <c r="G37" s="43"/>
      <c r="H37" s="33">
        <v>22</v>
      </c>
      <c r="I37" s="33">
        <f>H37*$E$37</f>
        <v>10560</v>
      </c>
      <c r="J37" s="29">
        <v>21</v>
      </c>
      <c r="K37" s="29">
        <f>J37*$E$37</f>
        <v>10080</v>
      </c>
      <c r="L37" s="29">
        <v>20</v>
      </c>
      <c r="M37" s="29">
        <f>L37*$E$37</f>
        <v>9600</v>
      </c>
      <c r="N37" s="29">
        <v>20.5</v>
      </c>
      <c r="O37" s="29">
        <f>N37*$E$37</f>
        <v>9840</v>
      </c>
      <c r="P37" s="29">
        <v>275</v>
      </c>
      <c r="Q37" s="29">
        <f>P37*$E$37</f>
        <v>132000</v>
      </c>
      <c r="R37" s="29">
        <v>35</v>
      </c>
      <c r="S37" s="29">
        <f>R37*$E$37</f>
        <v>16800</v>
      </c>
      <c r="T37" s="29">
        <v>400</v>
      </c>
      <c r="U37" s="29">
        <f>T37*$E$37</f>
        <v>192000</v>
      </c>
      <c r="V37" s="29">
        <v>900</v>
      </c>
      <c r="W37" s="29">
        <f>V37*$E$37</f>
        <v>432000</v>
      </c>
      <c r="X37" s="29">
        <v>20</v>
      </c>
      <c r="Y37" s="29">
        <f>X37*$E$37</f>
        <v>9600</v>
      </c>
      <c r="Z37" s="29">
        <v>80</v>
      </c>
      <c r="AA37" s="29">
        <f>Z37*$E$37</f>
        <v>38400</v>
      </c>
      <c r="AB37" s="29">
        <v>20</v>
      </c>
      <c r="AC37" s="29">
        <f>AB37*$E$37</f>
        <v>9600</v>
      </c>
      <c r="AD37" s="29">
        <v>105</v>
      </c>
      <c r="AE37" s="29">
        <f>AD37*$E$37</f>
        <v>50400</v>
      </c>
      <c r="AF37" s="29">
        <v>21.5</v>
      </c>
      <c r="AG37" s="29">
        <f>AF37*$E$37</f>
        <v>10320</v>
      </c>
      <c r="AH37" s="29">
        <v>39.6</v>
      </c>
      <c r="AI37" s="29">
        <f>AH37*$E$37</f>
        <v>19008</v>
      </c>
      <c r="AJ37" s="29">
        <v>700</v>
      </c>
      <c r="AK37" s="29">
        <f>AJ37*$E$37</f>
        <v>336000</v>
      </c>
      <c r="AL37" s="29">
        <v>1181.25</v>
      </c>
      <c r="AM37" s="29">
        <f>AL37*$E$37</f>
        <v>567000</v>
      </c>
      <c r="AN37" s="29">
        <v>20.350000000000001</v>
      </c>
      <c r="AO37" s="29">
        <f>AN37*$E$37</f>
        <v>9768</v>
      </c>
      <c r="AP37" s="29">
        <v>500</v>
      </c>
      <c r="AQ37" s="29">
        <f>AP37*$E$37</f>
        <v>240000</v>
      </c>
    </row>
    <row r="38" spans="1:87" ht="54" customHeight="1">
      <c r="A38" s="10" t="s">
        <v>74</v>
      </c>
      <c r="B38" s="3"/>
      <c r="C38" s="10" t="s">
        <v>34</v>
      </c>
      <c r="D38" s="11" t="s">
        <v>39</v>
      </c>
      <c r="E38" s="4">
        <v>40</v>
      </c>
      <c r="F38" s="52"/>
      <c r="G38" s="43"/>
      <c r="H38" s="33">
        <v>379.5</v>
      </c>
      <c r="I38" s="33">
        <f>H38*$E$38</f>
        <v>15180</v>
      </c>
      <c r="J38" s="29">
        <v>378</v>
      </c>
      <c r="K38" s="29">
        <f>J38*$E$38</f>
        <v>15120</v>
      </c>
      <c r="L38" s="29">
        <v>359</v>
      </c>
      <c r="M38" s="29">
        <f>L38*$E$38</f>
        <v>14360</v>
      </c>
      <c r="N38" s="29">
        <v>375</v>
      </c>
      <c r="O38" s="29">
        <f>N38*$E$38</f>
        <v>15000</v>
      </c>
      <c r="P38" s="29">
        <v>412.5</v>
      </c>
      <c r="Q38" s="29">
        <f>P38*$E$38</f>
        <v>16500</v>
      </c>
      <c r="R38" s="29">
        <v>350</v>
      </c>
      <c r="S38" s="29">
        <f>R38*$E$38</f>
        <v>14000</v>
      </c>
      <c r="T38" s="29">
        <v>2000</v>
      </c>
      <c r="U38" s="29">
        <f>T38*$E$38</f>
        <v>80000</v>
      </c>
      <c r="V38" s="29">
        <v>1250</v>
      </c>
      <c r="W38" s="29">
        <f>V38*$E$38</f>
        <v>50000</v>
      </c>
      <c r="X38" s="29">
        <v>350</v>
      </c>
      <c r="Y38" s="29">
        <f>X38*$E$38</f>
        <v>14000</v>
      </c>
      <c r="Z38" s="29">
        <v>225</v>
      </c>
      <c r="AA38" s="29">
        <f>Z38*$E$38</f>
        <v>9000</v>
      </c>
      <c r="AB38" s="29">
        <v>350</v>
      </c>
      <c r="AC38" s="29">
        <f>AB38*$E$38</f>
        <v>14000</v>
      </c>
      <c r="AD38" s="29">
        <v>265</v>
      </c>
      <c r="AE38" s="29">
        <f>AD38*$E$38</f>
        <v>10600</v>
      </c>
      <c r="AF38" s="29">
        <v>37.5</v>
      </c>
      <c r="AG38" s="29">
        <f>AF38*$E$38</f>
        <v>1500</v>
      </c>
      <c r="AH38" s="29">
        <v>440</v>
      </c>
      <c r="AI38" s="29">
        <f>AH38*$E$38</f>
        <v>17600</v>
      </c>
      <c r="AJ38" s="29">
        <v>800</v>
      </c>
      <c r="AK38" s="29">
        <f>AJ38*$E$38</f>
        <v>32000</v>
      </c>
      <c r="AL38" s="29">
        <v>6447</v>
      </c>
      <c r="AM38" s="29">
        <f>AL38*$E$38</f>
        <v>257880</v>
      </c>
      <c r="AN38" s="29">
        <v>374</v>
      </c>
      <c r="AO38" s="29">
        <f>AN38*$E$38</f>
        <v>14960</v>
      </c>
      <c r="AP38" s="29">
        <v>2000</v>
      </c>
      <c r="AQ38" s="29">
        <f>AP38*$E$38</f>
        <v>80000</v>
      </c>
    </row>
    <row r="39" spans="1:87" ht="27" customHeight="1">
      <c r="A39" s="10" t="s">
        <v>76</v>
      </c>
      <c r="B39" s="3"/>
      <c r="C39" s="10" t="s">
        <v>88</v>
      </c>
      <c r="D39" s="11" t="s">
        <v>87</v>
      </c>
      <c r="E39" s="4">
        <v>480</v>
      </c>
      <c r="F39" s="52"/>
      <c r="G39" s="43"/>
      <c r="H39" s="33">
        <v>25.3</v>
      </c>
      <c r="I39" s="33">
        <f>H39*$E$39</f>
        <v>12144</v>
      </c>
      <c r="J39" s="29">
        <v>24</v>
      </c>
      <c r="K39" s="29">
        <f>J39*$E$39</f>
        <v>11520</v>
      </c>
      <c r="L39" s="29">
        <v>22</v>
      </c>
      <c r="M39" s="29">
        <f>L39*$E$39</f>
        <v>10560</v>
      </c>
      <c r="N39" s="29">
        <v>24.5</v>
      </c>
      <c r="O39" s="29">
        <f>N39*$E$39</f>
        <v>11760</v>
      </c>
      <c r="P39" s="29">
        <v>275</v>
      </c>
      <c r="Q39" s="29">
        <f>P39*$E$39</f>
        <v>132000</v>
      </c>
      <c r="R39" s="29">
        <v>25</v>
      </c>
      <c r="S39" s="29">
        <f>R39*$E$39</f>
        <v>12000</v>
      </c>
      <c r="T39" s="29">
        <v>500</v>
      </c>
      <c r="U39" s="29">
        <f>T39*$E$39</f>
        <v>240000</v>
      </c>
      <c r="V39" s="29">
        <v>200</v>
      </c>
      <c r="W39" s="29">
        <f>V39*$E$39</f>
        <v>96000</v>
      </c>
      <c r="X39" s="29">
        <v>20</v>
      </c>
      <c r="Y39" s="29">
        <f>X39*$E$39</f>
        <v>9600</v>
      </c>
      <c r="Z39" s="29">
        <v>80</v>
      </c>
      <c r="AA39" s="29">
        <f>Z39*$E$39</f>
        <v>38400</v>
      </c>
      <c r="AB39" s="29">
        <v>20</v>
      </c>
      <c r="AC39" s="29">
        <f>AB39*$E$39</f>
        <v>9600</v>
      </c>
      <c r="AD39" s="29">
        <v>105</v>
      </c>
      <c r="AE39" s="29">
        <f>AD39*$E$39</f>
        <v>50400</v>
      </c>
      <c r="AF39" s="29">
        <v>24.5</v>
      </c>
      <c r="AG39" s="29">
        <f>AF39*$E$39</f>
        <v>11760</v>
      </c>
      <c r="AH39" s="29">
        <v>41.8</v>
      </c>
      <c r="AI39" s="29">
        <f>AH39*$E$39</f>
        <v>20064</v>
      </c>
      <c r="AJ39" s="29">
        <v>800</v>
      </c>
      <c r="AK39" s="29">
        <f>AJ39*$E$39</f>
        <v>384000</v>
      </c>
      <c r="AL39" s="29">
        <v>1391.25</v>
      </c>
      <c r="AM39" s="29">
        <f>AL39*$E$39</f>
        <v>667800</v>
      </c>
      <c r="AN39" s="29">
        <v>23.1</v>
      </c>
      <c r="AO39" s="29">
        <f>AN39*$E$39</f>
        <v>11088</v>
      </c>
      <c r="AP39" s="29">
        <v>600</v>
      </c>
      <c r="AQ39" s="29">
        <f>AP39*$E$39</f>
        <v>288000</v>
      </c>
    </row>
    <row r="40" spans="1:87" ht="40.5" customHeight="1">
      <c r="A40" s="10" t="s">
        <v>78</v>
      </c>
      <c r="B40" s="3"/>
      <c r="C40" s="10" t="s">
        <v>75</v>
      </c>
      <c r="D40" s="11" t="s">
        <v>39</v>
      </c>
      <c r="E40" s="4">
        <v>500</v>
      </c>
      <c r="F40" s="52"/>
      <c r="G40" s="43"/>
      <c r="H40" s="33">
        <v>440</v>
      </c>
      <c r="I40" s="33">
        <f>H40*$E$40</f>
        <v>220000</v>
      </c>
      <c r="J40" s="29">
        <v>435</v>
      </c>
      <c r="K40" s="29">
        <f>J40*$E$40</f>
        <v>217500</v>
      </c>
      <c r="L40" s="29">
        <v>400</v>
      </c>
      <c r="M40" s="29">
        <f>L40*$E$40</f>
        <v>200000</v>
      </c>
      <c r="N40" s="29">
        <v>450</v>
      </c>
      <c r="O40" s="29">
        <f>N40*$E$40</f>
        <v>225000</v>
      </c>
      <c r="P40" s="29">
        <v>582</v>
      </c>
      <c r="Q40" s="29">
        <f>P40*$E$40</f>
        <v>291000</v>
      </c>
      <c r="R40" s="29">
        <v>400</v>
      </c>
      <c r="S40" s="29">
        <f>R40*$E$40</f>
        <v>200000</v>
      </c>
      <c r="T40" s="29">
        <v>400</v>
      </c>
      <c r="U40" s="29">
        <f>T40*$E$40</f>
        <v>200000</v>
      </c>
      <c r="V40" s="29">
        <v>2250</v>
      </c>
      <c r="W40" s="29">
        <f>V40*$E$40</f>
        <v>1125000</v>
      </c>
      <c r="X40" s="29">
        <v>400</v>
      </c>
      <c r="Y40" s="29">
        <f>X40*$E$40</f>
        <v>200000</v>
      </c>
      <c r="Z40" s="29">
        <v>190</v>
      </c>
      <c r="AA40" s="29">
        <f>Z40*$E$40</f>
        <v>95000</v>
      </c>
      <c r="AB40" s="29">
        <v>410</v>
      </c>
      <c r="AC40" s="29">
        <f>AB40*$E$40</f>
        <v>205000</v>
      </c>
      <c r="AD40" s="29">
        <v>235</v>
      </c>
      <c r="AE40" s="29">
        <f>AD40*$E$40</f>
        <v>117500</v>
      </c>
      <c r="AF40" s="29">
        <v>438</v>
      </c>
      <c r="AG40" s="29">
        <f>AF40*$E$40</f>
        <v>219000</v>
      </c>
      <c r="AH40" s="29">
        <v>451</v>
      </c>
      <c r="AI40" s="29">
        <f>AH40*$E$40</f>
        <v>225500</v>
      </c>
      <c r="AJ40" s="29">
        <v>450</v>
      </c>
      <c r="AK40" s="29">
        <f>AJ40*$E$40</f>
        <v>225000</v>
      </c>
      <c r="AL40" s="29">
        <v>1512</v>
      </c>
      <c r="AM40" s="29">
        <f>AL40*$E$40</f>
        <v>756000</v>
      </c>
      <c r="AN40" s="29">
        <v>429</v>
      </c>
      <c r="AO40" s="29">
        <f>AN40*$E$40</f>
        <v>214500</v>
      </c>
      <c r="AP40" s="29">
        <v>500</v>
      </c>
      <c r="AQ40" s="29">
        <f>AP40*$E$40</f>
        <v>250000</v>
      </c>
    </row>
    <row r="41" spans="1:87" ht="39" customHeight="1">
      <c r="A41" s="10" t="s">
        <v>79</v>
      </c>
      <c r="B41" s="3"/>
      <c r="C41" s="10" t="s">
        <v>77</v>
      </c>
      <c r="D41" s="11" t="s">
        <v>39</v>
      </c>
      <c r="E41" s="4">
        <v>20</v>
      </c>
      <c r="F41" s="52"/>
      <c r="G41" s="43"/>
      <c r="H41" s="33">
        <v>330</v>
      </c>
      <c r="I41" s="33">
        <f>H41*$E$41</f>
        <v>6600</v>
      </c>
      <c r="J41" s="29">
        <v>325</v>
      </c>
      <c r="K41" s="29">
        <f>J41*$E$41</f>
        <v>6500</v>
      </c>
      <c r="L41" s="29">
        <v>300</v>
      </c>
      <c r="M41" s="29">
        <f>L41*$E$41</f>
        <v>6000</v>
      </c>
      <c r="N41" s="29">
        <v>325</v>
      </c>
      <c r="O41" s="29">
        <f>N41*$E$41</f>
        <v>6500</v>
      </c>
      <c r="P41" s="29">
        <v>792</v>
      </c>
      <c r="Q41" s="29">
        <f>P41*$E$41</f>
        <v>15840</v>
      </c>
      <c r="R41" s="29">
        <v>300</v>
      </c>
      <c r="S41" s="29">
        <f>R41*$E$41</f>
        <v>6000</v>
      </c>
      <c r="T41" s="29">
        <v>450</v>
      </c>
      <c r="U41" s="29">
        <f>T41*$E$41</f>
        <v>9000</v>
      </c>
      <c r="V41" s="29">
        <v>2250</v>
      </c>
      <c r="W41" s="29">
        <f>V41*$E$41</f>
        <v>45000</v>
      </c>
      <c r="X41" s="29">
        <v>300</v>
      </c>
      <c r="Y41" s="29">
        <f>X41*$E$41</f>
        <v>6000</v>
      </c>
      <c r="Z41" s="29">
        <v>190</v>
      </c>
      <c r="AA41" s="29">
        <f>Z41*$E$41</f>
        <v>3800</v>
      </c>
      <c r="AB41" s="29">
        <v>300</v>
      </c>
      <c r="AC41" s="29">
        <f>AB41*$E$41</f>
        <v>6000</v>
      </c>
      <c r="AD41" s="29">
        <v>235</v>
      </c>
      <c r="AE41" s="29">
        <f>AD41*$E$41</f>
        <v>4700</v>
      </c>
      <c r="AF41" s="29">
        <v>328</v>
      </c>
      <c r="AG41" s="29">
        <f>AF41*$E$41</f>
        <v>6560</v>
      </c>
      <c r="AH41" s="29">
        <v>308</v>
      </c>
      <c r="AI41" s="29">
        <f>AH41*$E$41</f>
        <v>6160</v>
      </c>
      <c r="AJ41" s="29">
        <v>450</v>
      </c>
      <c r="AK41" s="29">
        <f>AJ41*$E$41</f>
        <v>9000</v>
      </c>
      <c r="AL41" s="29">
        <v>1512</v>
      </c>
      <c r="AM41" s="29">
        <f>AL41*$E$41</f>
        <v>30240</v>
      </c>
      <c r="AN41" s="29">
        <v>330</v>
      </c>
      <c r="AO41" s="29">
        <f>AN41*$E$41</f>
        <v>6600</v>
      </c>
      <c r="AP41" s="29">
        <v>500</v>
      </c>
      <c r="AQ41" s="29">
        <f>AP41*$E$41</f>
        <v>10000</v>
      </c>
    </row>
    <row r="42" spans="1:87" ht="76.5">
      <c r="A42" s="10" t="s">
        <v>80</v>
      </c>
      <c r="B42" s="3"/>
      <c r="C42" s="10" t="s">
        <v>41</v>
      </c>
      <c r="D42" s="11" t="s">
        <v>39</v>
      </c>
      <c r="E42" s="4">
        <v>150</v>
      </c>
      <c r="F42" s="52"/>
      <c r="G42" s="43"/>
      <c r="H42" s="33">
        <v>506</v>
      </c>
      <c r="I42" s="33">
        <f>H42*$E$42</f>
        <v>75900</v>
      </c>
      <c r="J42" s="29">
        <v>504</v>
      </c>
      <c r="K42" s="29">
        <f>J42*$E$42</f>
        <v>75600</v>
      </c>
      <c r="L42" s="29">
        <v>490</v>
      </c>
      <c r="M42" s="29">
        <f>L42*$E$42</f>
        <v>73500</v>
      </c>
      <c r="N42" s="29">
        <v>500</v>
      </c>
      <c r="O42" s="29">
        <f>N42*$E$42</f>
        <v>75000</v>
      </c>
      <c r="P42" s="29">
        <v>660</v>
      </c>
      <c r="Q42" s="29">
        <f>P42*$E$42</f>
        <v>99000</v>
      </c>
      <c r="R42" s="29">
        <v>400</v>
      </c>
      <c r="S42" s="29">
        <f>R42*$E$42</f>
        <v>60000</v>
      </c>
      <c r="T42" s="29">
        <v>400</v>
      </c>
      <c r="U42" s="29">
        <f>T42*$E$42</f>
        <v>60000</v>
      </c>
      <c r="V42" s="29">
        <v>2250</v>
      </c>
      <c r="W42" s="29">
        <f>V42*$E$42</f>
        <v>337500</v>
      </c>
      <c r="X42" s="29">
        <v>500</v>
      </c>
      <c r="Y42" s="29">
        <f>X42*$E$42</f>
        <v>75000</v>
      </c>
      <c r="Z42" s="29">
        <v>190</v>
      </c>
      <c r="AA42" s="29">
        <f>Z42*$E$42</f>
        <v>28500</v>
      </c>
      <c r="AB42" s="29">
        <v>490</v>
      </c>
      <c r="AC42" s="29">
        <f>AB42*$E$42</f>
        <v>73500</v>
      </c>
      <c r="AD42" s="29">
        <v>235</v>
      </c>
      <c r="AE42" s="29">
        <f>AD42*$E$42</f>
        <v>35250</v>
      </c>
      <c r="AF42" s="29">
        <v>500</v>
      </c>
      <c r="AG42" s="29">
        <f>AF42*$E$42</f>
        <v>75000</v>
      </c>
      <c r="AH42" s="29">
        <v>577.5</v>
      </c>
      <c r="AI42" s="29">
        <f>AH42*$E$42</f>
        <v>86625</v>
      </c>
      <c r="AJ42" s="29">
        <v>500</v>
      </c>
      <c r="AK42" s="29">
        <f>AJ42*$E$42</f>
        <v>75000</v>
      </c>
      <c r="AL42" s="29">
        <v>1722</v>
      </c>
      <c r="AM42" s="29">
        <f>AL42*$E$42</f>
        <v>258300</v>
      </c>
      <c r="AN42" s="29">
        <v>495</v>
      </c>
      <c r="AO42" s="29">
        <f>AN42*$E$42</f>
        <v>74250</v>
      </c>
      <c r="AP42" s="29">
        <v>500</v>
      </c>
      <c r="AQ42" s="29">
        <f>AP42*$E$42</f>
        <v>75000</v>
      </c>
    </row>
    <row r="43" spans="1:87" ht="63.75">
      <c r="A43" s="10" t="s">
        <v>81</v>
      </c>
      <c r="B43" s="3"/>
      <c r="C43" s="10" t="s">
        <v>43</v>
      </c>
      <c r="D43" s="11" t="s">
        <v>39</v>
      </c>
      <c r="E43" s="4">
        <v>150</v>
      </c>
      <c r="F43" s="52"/>
      <c r="G43" s="43"/>
      <c r="H43" s="33">
        <v>379.5</v>
      </c>
      <c r="I43" s="33">
        <f>H43*$E$43</f>
        <v>56925</v>
      </c>
      <c r="J43" s="29">
        <v>378</v>
      </c>
      <c r="K43" s="29">
        <f>J43*$E$43</f>
        <v>56700</v>
      </c>
      <c r="L43" s="29">
        <v>349</v>
      </c>
      <c r="M43" s="29">
        <f>L43*$E$43</f>
        <v>52350</v>
      </c>
      <c r="N43" s="29">
        <v>375</v>
      </c>
      <c r="O43" s="29">
        <f>N43*$E$43</f>
        <v>56250</v>
      </c>
      <c r="P43" s="29">
        <v>858</v>
      </c>
      <c r="Q43" s="29">
        <f>P43*$E$43</f>
        <v>128700</v>
      </c>
      <c r="R43" s="29">
        <v>310</v>
      </c>
      <c r="S43" s="29">
        <f>R43*$E$43</f>
        <v>46500</v>
      </c>
      <c r="T43" s="29">
        <v>400</v>
      </c>
      <c r="U43" s="29">
        <f>T43*$E$43</f>
        <v>60000</v>
      </c>
      <c r="V43" s="29">
        <v>2900</v>
      </c>
      <c r="W43" s="29">
        <f>V43*$E$43</f>
        <v>435000</v>
      </c>
      <c r="X43" s="29">
        <v>350</v>
      </c>
      <c r="Y43" s="29">
        <f>X43*$E$43</f>
        <v>52500</v>
      </c>
      <c r="Z43" s="29">
        <v>190</v>
      </c>
      <c r="AA43" s="29">
        <f>Z43*$E$43</f>
        <v>28500</v>
      </c>
      <c r="AB43" s="29">
        <v>350</v>
      </c>
      <c r="AC43" s="29">
        <f>AB43*$E$43</f>
        <v>52500</v>
      </c>
      <c r="AD43" s="29">
        <v>235</v>
      </c>
      <c r="AE43" s="29">
        <f>AD43*$E$43</f>
        <v>35250</v>
      </c>
      <c r="AF43" s="29">
        <v>378</v>
      </c>
      <c r="AG43" s="29">
        <f>AF43*$E$43</f>
        <v>56700</v>
      </c>
      <c r="AH43" s="29">
        <v>352</v>
      </c>
      <c r="AI43" s="29">
        <f>AH43*$E$43</f>
        <v>52800</v>
      </c>
      <c r="AJ43" s="29">
        <v>500</v>
      </c>
      <c r="AK43" s="29">
        <f>AJ43*$E$43</f>
        <v>75000</v>
      </c>
      <c r="AL43" s="29">
        <v>1722</v>
      </c>
      <c r="AM43" s="29">
        <f>AL43*$E$43</f>
        <v>258300</v>
      </c>
      <c r="AN43" s="29">
        <v>374</v>
      </c>
      <c r="AO43" s="29">
        <f>AN43*$E$43</f>
        <v>56100</v>
      </c>
      <c r="AP43" s="29">
        <v>500</v>
      </c>
      <c r="AQ43" s="29">
        <f>AP43*$E$43</f>
        <v>75000</v>
      </c>
    </row>
    <row r="44" spans="1:87" ht="66.75" customHeight="1">
      <c r="A44" s="10" t="s">
        <v>82</v>
      </c>
      <c r="B44" s="3"/>
      <c r="C44" s="12" t="s">
        <v>45</v>
      </c>
      <c r="D44" s="11" t="s">
        <v>39</v>
      </c>
      <c r="E44" s="4">
        <v>200</v>
      </c>
      <c r="F44" s="52"/>
      <c r="G44" s="43"/>
      <c r="H44" s="33">
        <v>385</v>
      </c>
      <c r="I44" s="33">
        <f>H44*$E$44</f>
        <v>77000</v>
      </c>
      <c r="J44" s="29">
        <v>383</v>
      </c>
      <c r="K44" s="29">
        <f>J44*$E$44</f>
        <v>76600</v>
      </c>
      <c r="L44" s="29">
        <v>355</v>
      </c>
      <c r="M44" s="29">
        <f>L44*$E$44</f>
        <v>71000</v>
      </c>
      <c r="N44" s="29">
        <v>380</v>
      </c>
      <c r="O44" s="29">
        <f>N44*$E$44</f>
        <v>76000</v>
      </c>
      <c r="P44" s="29">
        <v>728</v>
      </c>
      <c r="Q44" s="29">
        <f>P44*$E$44</f>
        <v>145600</v>
      </c>
      <c r="R44" s="29">
        <v>300</v>
      </c>
      <c r="S44" s="29">
        <f>R44*$E$44</f>
        <v>60000</v>
      </c>
      <c r="T44" s="29">
        <v>1750</v>
      </c>
      <c r="U44" s="29">
        <f>T44*$E$44</f>
        <v>350000</v>
      </c>
      <c r="V44" s="29">
        <v>3000</v>
      </c>
      <c r="W44" s="29">
        <f>V44*$E$44</f>
        <v>600000</v>
      </c>
      <c r="X44" s="29">
        <v>350</v>
      </c>
      <c r="Y44" s="29">
        <f>X44*$E$44</f>
        <v>70000</v>
      </c>
      <c r="Z44" s="29">
        <v>90</v>
      </c>
      <c r="AA44" s="29">
        <f>Z44*$E$44</f>
        <v>18000</v>
      </c>
      <c r="AB44" s="29">
        <v>350</v>
      </c>
      <c r="AC44" s="29">
        <f>AB44*$E$44</f>
        <v>70000</v>
      </c>
      <c r="AD44" s="29">
        <v>120</v>
      </c>
      <c r="AE44" s="29">
        <f>AD44*$E$44</f>
        <v>24000</v>
      </c>
      <c r="AF44" s="29">
        <v>384</v>
      </c>
      <c r="AG44" s="29">
        <f>AF44*$E$44</f>
        <v>76800</v>
      </c>
      <c r="AH44" s="29">
        <v>495</v>
      </c>
      <c r="AI44" s="29">
        <f>AH44*$E$44</f>
        <v>99000</v>
      </c>
      <c r="AJ44" s="29">
        <v>600</v>
      </c>
      <c r="AK44" s="29">
        <f>AJ44*$E$44</f>
        <v>120000</v>
      </c>
      <c r="AL44" s="29">
        <v>6447</v>
      </c>
      <c r="AM44" s="29">
        <f>AL44*$E$44</f>
        <v>1289400</v>
      </c>
      <c r="AN44" s="29">
        <v>385</v>
      </c>
      <c r="AO44" s="29">
        <f>AN44*$E$44</f>
        <v>77000</v>
      </c>
      <c r="AP44" s="29">
        <v>1850</v>
      </c>
      <c r="AQ44" s="29">
        <f>AP44*$E$44</f>
        <v>370000</v>
      </c>
    </row>
    <row r="45" spans="1:87" ht="67.5" customHeight="1">
      <c r="A45" s="10" t="s">
        <v>96</v>
      </c>
      <c r="B45" s="3"/>
      <c r="C45" s="12" t="s">
        <v>47</v>
      </c>
      <c r="D45" s="11" t="s">
        <v>39</v>
      </c>
      <c r="E45" s="4">
        <v>200</v>
      </c>
      <c r="F45" s="52"/>
      <c r="G45" s="43"/>
      <c r="H45" s="33">
        <v>550</v>
      </c>
      <c r="I45" s="33">
        <f>H45*$E$45</f>
        <v>110000</v>
      </c>
      <c r="J45" s="29">
        <v>549</v>
      </c>
      <c r="K45" s="29">
        <f>J45*$E$45</f>
        <v>109800</v>
      </c>
      <c r="L45" s="29">
        <v>500</v>
      </c>
      <c r="M45" s="29">
        <f>L45*$E$45</f>
        <v>100000</v>
      </c>
      <c r="N45" s="29">
        <v>545</v>
      </c>
      <c r="O45" s="29">
        <f>N45*$E$45</f>
        <v>109000</v>
      </c>
      <c r="P45" s="29">
        <v>308</v>
      </c>
      <c r="Q45" s="29">
        <f>P45*$E$45</f>
        <v>61600</v>
      </c>
      <c r="R45" s="29">
        <v>400</v>
      </c>
      <c r="S45" s="29">
        <f>R45*$E$45</f>
        <v>80000</v>
      </c>
      <c r="T45" s="29">
        <v>400</v>
      </c>
      <c r="U45" s="29">
        <f>T45*$E$45</f>
        <v>80000</v>
      </c>
      <c r="V45" s="29">
        <v>3000</v>
      </c>
      <c r="W45" s="29">
        <f>V45*$E$45</f>
        <v>600000</v>
      </c>
      <c r="X45" s="29">
        <v>500</v>
      </c>
      <c r="Y45" s="29">
        <f>X45*$E$45</f>
        <v>100000</v>
      </c>
      <c r="Z45" s="29">
        <v>190</v>
      </c>
      <c r="AA45" s="29">
        <f>Z45*$E$45</f>
        <v>38000</v>
      </c>
      <c r="AB45" s="29">
        <v>530</v>
      </c>
      <c r="AC45" s="29">
        <f>AB45*$E$45</f>
        <v>106000</v>
      </c>
      <c r="AD45" s="29">
        <v>235</v>
      </c>
      <c r="AE45" s="29">
        <f>AD45*$E$45</f>
        <v>47000</v>
      </c>
      <c r="AF45" s="29">
        <v>549</v>
      </c>
      <c r="AG45" s="29">
        <f>AF45*$E$45</f>
        <v>109800</v>
      </c>
      <c r="AH45" s="29">
        <v>825</v>
      </c>
      <c r="AI45" s="29">
        <f>AH45*$E$45</f>
        <v>165000</v>
      </c>
      <c r="AJ45" s="29">
        <v>600</v>
      </c>
      <c r="AK45" s="29">
        <f>AJ45*$E$45</f>
        <v>120000</v>
      </c>
      <c r="AL45" s="29">
        <v>1722</v>
      </c>
      <c r="AM45" s="29">
        <f>AL45*$E$45</f>
        <v>344400</v>
      </c>
      <c r="AN45" s="29">
        <v>495</v>
      </c>
      <c r="AO45" s="29">
        <f>AN45*$E$45</f>
        <v>99000</v>
      </c>
      <c r="AP45" s="29">
        <v>500</v>
      </c>
      <c r="AQ45" s="29">
        <f>AP45*$E$45</f>
        <v>100000</v>
      </c>
    </row>
    <row r="46" spans="1:87" ht="27.75" customHeight="1">
      <c r="A46" s="10" t="s">
        <v>97</v>
      </c>
      <c r="B46" s="3"/>
      <c r="C46" s="12" t="s">
        <v>49</v>
      </c>
      <c r="D46" s="11" t="s">
        <v>50</v>
      </c>
      <c r="E46" s="4">
        <v>4000</v>
      </c>
      <c r="F46" s="52"/>
      <c r="G46" s="43"/>
      <c r="H46" s="33">
        <v>7.7</v>
      </c>
      <c r="I46" s="33">
        <f>H46*$E$46</f>
        <v>30800</v>
      </c>
      <c r="J46" s="29">
        <v>7.7</v>
      </c>
      <c r="K46" s="29">
        <f>J46*$E$46</f>
        <v>30800</v>
      </c>
      <c r="L46" s="29">
        <v>7</v>
      </c>
      <c r="M46" s="29">
        <f>L46*$E$46</f>
        <v>28000</v>
      </c>
      <c r="N46" s="29">
        <v>7.65</v>
      </c>
      <c r="O46" s="29">
        <f>N46*$E$46</f>
        <v>30600</v>
      </c>
      <c r="P46" s="29">
        <v>5</v>
      </c>
      <c r="Q46" s="29">
        <f>P46*$E$46</f>
        <v>20000</v>
      </c>
      <c r="R46" s="29">
        <v>6</v>
      </c>
      <c r="S46" s="29">
        <f>R46*$E$46</f>
        <v>24000</v>
      </c>
      <c r="T46" s="29">
        <v>100</v>
      </c>
      <c r="U46" s="29">
        <f>T46*$E$46</f>
        <v>400000</v>
      </c>
      <c r="V46" s="29">
        <v>45</v>
      </c>
      <c r="W46" s="29">
        <f>V46*$E$46</f>
        <v>180000</v>
      </c>
      <c r="X46" s="29">
        <v>3</v>
      </c>
      <c r="Y46" s="29">
        <f>X46*$E$46</f>
        <v>12000</v>
      </c>
      <c r="Z46" s="29">
        <v>3</v>
      </c>
      <c r="AA46" s="29">
        <f>Z46*$E$46</f>
        <v>12000</v>
      </c>
      <c r="AB46" s="29">
        <v>5.5</v>
      </c>
      <c r="AC46" s="29">
        <f>AB46*$E$46</f>
        <v>22000</v>
      </c>
      <c r="AD46" s="29">
        <v>4</v>
      </c>
      <c r="AE46" s="29">
        <f>AD46*$E$46</f>
        <v>16000</v>
      </c>
      <c r="AF46" s="29">
        <v>7.5</v>
      </c>
      <c r="AG46" s="29">
        <f>AF46*$E$46</f>
        <v>30000</v>
      </c>
      <c r="AH46" s="29">
        <v>9.02</v>
      </c>
      <c r="AI46" s="29">
        <f>AH46*$E$46</f>
        <v>36080</v>
      </c>
      <c r="AJ46" s="29">
        <v>10</v>
      </c>
      <c r="AK46" s="29">
        <f>AJ46*$E$46</f>
        <v>40000</v>
      </c>
      <c r="AL46" s="29">
        <v>8.4</v>
      </c>
      <c r="AM46" s="29">
        <f>AL46*$E$46</f>
        <v>33600</v>
      </c>
      <c r="AN46" s="29">
        <v>7.7</v>
      </c>
      <c r="AO46" s="29">
        <f>AN46*$E$46</f>
        <v>30800</v>
      </c>
      <c r="AP46" s="29">
        <v>250</v>
      </c>
      <c r="AQ46" s="29">
        <f>AP46*$E$46</f>
        <v>1000000</v>
      </c>
    </row>
    <row r="47" spans="1:87" ht="21.75" customHeight="1" thickBot="1">
      <c r="A47" s="55" t="s">
        <v>98</v>
      </c>
      <c r="B47" s="55"/>
      <c r="C47" s="55"/>
      <c r="D47" s="55"/>
      <c r="E47" s="55"/>
      <c r="F47" s="44"/>
      <c r="G47" s="46"/>
      <c r="I47" s="34">
        <f>SUM(I36:I46)+I33</f>
        <v>2454965.9</v>
      </c>
      <c r="J47" s="30"/>
      <c r="K47" s="30">
        <f>SUM(K36:K46)+K33</f>
        <v>2584730</v>
      </c>
      <c r="L47" s="30"/>
      <c r="M47" s="30">
        <f>SUM(M36:M46)+M33</f>
        <v>2296920</v>
      </c>
      <c r="N47" s="30"/>
      <c r="O47" s="30">
        <f>SUM(O36:O46)+O33</f>
        <v>2436762</v>
      </c>
      <c r="P47" s="30"/>
      <c r="Q47" s="30">
        <f>SUM(Q36:Q46)+Q33</f>
        <v>3788065</v>
      </c>
      <c r="R47" s="30"/>
      <c r="S47" s="30">
        <f>SUM(S36:S46)+S33</f>
        <v>1907734.4</v>
      </c>
      <c r="T47" s="30"/>
      <c r="U47" s="30">
        <f>SUM(U36:U46)+U33</f>
        <v>5430500</v>
      </c>
      <c r="V47" s="30"/>
      <c r="W47" s="30">
        <f>SUM(W36:W46)+W33</f>
        <v>14151000</v>
      </c>
      <c r="X47" s="30"/>
      <c r="Y47" s="30">
        <f>SUM(Y36:Y46)+Y33</f>
        <v>2204800</v>
      </c>
      <c r="Z47" s="30"/>
      <c r="AA47" s="30">
        <f>SUM(AA36:AA46)+AA33</f>
        <v>1091350</v>
      </c>
      <c r="AB47" s="30"/>
      <c r="AC47" s="30">
        <f>SUM(AC36:AC46)+AC33</f>
        <v>2289100</v>
      </c>
      <c r="AD47" s="30"/>
      <c r="AE47" s="30">
        <f>SUM(AE36:AE46)+AE33</f>
        <v>1373300</v>
      </c>
      <c r="AF47" s="30"/>
      <c r="AG47" s="30">
        <f>SUM(AG36:AG46)+AG33</f>
        <v>2423305</v>
      </c>
      <c r="AH47" s="30"/>
      <c r="AI47" s="30">
        <f>SUM(AI36:AI46)+AI33</f>
        <v>2583559</v>
      </c>
      <c r="AJ47" s="30"/>
      <c r="AK47" s="30">
        <f>SUM(AK36:AK46)+AK33</f>
        <v>4704000</v>
      </c>
      <c r="AL47" s="30"/>
      <c r="AM47" s="30">
        <f>SUM(AM36:AM46)+AM33</f>
        <v>13892840</v>
      </c>
      <c r="AN47" s="30"/>
      <c r="AO47" s="30">
        <f>SUM(AO36:AO46)+AO33</f>
        <v>2377199</v>
      </c>
      <c r="AP47" s="30"/>
      <c r="AQ47" s="30">
        <f>SUM(AQ36:AQ46)+AQ33</f>
        <v>7941500</v>
      </c>
    </row>
    <row r="48" spans="1:87" ht="13.5" thickTop="1"/>
  </sheetData>
  <mergeCells count="24">
    <mergeCell ref="A47:E47"/>
    <mergeCell ref="F1:G1"/>
    <mergeCell ref="R1:S1"/>
    <mergeCell ref="A17:E17"/>
    <mergeCell ref="A18:E18"/>
    <mergeCell ref="A32:E32"/>
    <mergeCell ref="A33:E33"/>
    <mergeCell ref="H1:I1"/>
    <mergeCell ref="J1:K1"/>
    <mergeCell ref="L1:M1"/>
    <mergeCell ref="N1:O1"/>
    <mergeCell ref="P1:Q1"/>
    <mergeCell ref="AP1:AQ1"/>
    <mergeCell ref="T1:U1"/>
    <mergeCell ref="V1:W1"/>
    <mergeCell ref="X1:Y1"/>
    <mergeCell ref="Z1:AA1"/>
    <mergeCell ref="AB1:AC1"/>
    <mergeCell ref="AD1:AE1"/>
    <mergeCell ref="AF1:AG1"/>
    <mergeCell ref="AH1:AI1"/>
    <mergeCell ref="AJ1:AK1"/>
    <mergeCell ref="AL1:AM1"/>
    <mergeCell ref="AN1:AO1"/>
  </mergeCells>
  <pageMargins left="0.78740157480314965" right="0.15748031496062992" top="0.94488188976377963" bottom="0.47244094488188981" header="0.23622047244094491" footer="0.23622047244094491"/>
  <pageSetup paperSize="9" scale="91" firstPageNumber="5" orientation="portrait" useFirstPageNumber="1" r:id="rId1"/>
  <headerFooter alignWithMargins="0">
    <oddHeader xml:space="preserve">&amp;L&amp;"Arial,Bold"UGU DISTRICT MUNICIPALITY
PROVISION OF JETTING AND SEWAGE VACUUM TANKER SERVICES (VTS) WITHIN UGU DISTRICT MUNICIPALITY
CONTRACT UGU-07-1434&amp;K000000-2017: (36 MONTHS CONTRACT)&amp;R
</oddHeader>
    <oddFooter>&amp;L&amp;7Part C2: Schedule of Quantities&amp;CPage PD&amp;P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Gasa Mlambo</dc:creator>
  <cp:keywords/>
  <dc:description/>
  <cp:lastModifiedBy>X</cp:lastModifiedBy>
  <cp:revision/>
  <dcterms:created xsi:type="dcterms:W3CDTF">2009-01-12T10:49:21Z</dcterms:created>
  <dcterms:modified xsi:type="dcterms:W3CDTF">2025-05-06T08:03:28Z</dcterms:modified>
  <cp:category/>
  <cp:contentStatus/>
</cp:coreProperties>
</file>