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gudm.sharepoint.com/sites/DigitalTeam-Test-AdminsOnly-Private/Shared Documents/Office Administration/TENDERS/2024/"/>
    </mc:Choice>
  </mc:AlternateContent>
  <xr:revisionPtr revIDLastSave="0" documentId="8_{AEE22B2F-D410-47AF-B643-290822FD6658}" xr6:coauthVersionLast="47" xr6:coauthVersionMax="47" xr10:uidLastSave="{00000000-0000-0000-0000-000000000000}"/>
  <bookViews>
    <workbookView xWindow="28680" yWindow="-120" windowWidth="29040" windowHeight="15720" xr2:uid="{ADD49E0A-8F92-4EF5-AB4C-D31587B3EB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G22" i="1" s="1"/>
  <c r="F20" i="1"/>
  <c r="G20" i="1" s="1"/>
  <c r="F14" i="1"/>
  <c r="G14" i="1" s="1"/>
  <c r="F7" i="1"/>
  <c r="G7" i="1" s="1"/>
  <c r="F9" i="1"/>
  <c r="G9" i="1" s="1"/>
  <c r="F12" i="1"/>
  <c r="G12" i="1" s="1"/>
  <c r="F3" i="1"/>
  <c r="G3" i="1" s="1"/>
  <c r="E23" i="1"/>
  <c r="E22" i="1"/>
  <c r="E21" i="1"/>
  <c r="F21" i="1" s="1"/>
  <c r="G21" i="1" s="1"/>
  <c r="E20" i="1"/>
  <c r="E14" i="1"/>
  <c r="E4" i="1"/>
  <c r="F4" i="1" s="1"/>
  <c r="G4" i="1" s="1"/>
  <c r="E5" i="1"/>
  <c r="F5" i="1" s="1"/>
  <c r="G5" i="1" s="1"/>
  <c r="E6" i="1"/>
  <c r="F6" i="1" s="1"/>
  <c r="G6" i="1" s="1"/>
  <c r="E7" i="1"/>
  <c r="E8" i="1"/>
  <c r="F8" i="1" s="1"/>
  <c r="G8" i="1" s="1"/>
  <c r="E9" i="1"/>
  <c r="E10" i="1"/>
  <c r="F10" i="1" s="1"/>
  <c r="G10" i="1" s="1"/>
  <c r="E11" i="1"/>
  <c r="F11" i="1" s="1"/>
  <c r="G11" i="1" s="1"/>
  <c r="E12" i="1"/>
  <c r="E13" i="1"/>
  <c r="F13" i="1" s="1"/>
  <c r="G13" i="1" s="1"/>
  <c r="E3" i="1"/>
  <c r="G23" i="1" l="1"/>
  <c r="F23" i="1"/>
</calcChain>
</file>

<file path=xl/sharedStrings.xml><?xml version="1.0" encoding="utf-8"?>
<sst xmlns="http://schemas.openxmlformats.org/spreadsheetml/2006/main" count="49" uniqueCount="43">
  <si>
    <t>DESCRIPTION</t>
  </si>
  <si>
    <t xml:space="preserve"> COST </t>
  </si>
  <si>
    <t>Item</t>
  </si>
  <si>
    <t xml:space="preserve"> Quantity  </t>
  </si>
  <si>
    <t xml:space="preserve"> Unit of measure </t>
  </si>
  <si>
    <t xml:space="preserve"> Price each  </t>
  </si>
  <si>
    <t xml:space="preserve"> Total  Excl VAT </t>
  </si>
  <si>
    <t xml:space="preserve"> VAT 15% </t>
  </si>
  <si>
    <t xml:space="preserve"> GRAND TOTAL </t>
  </si>
  <si>
    <t>3.1 – REMOTE SERVERS – POWEREDGE R750XS</t>
  </si>
  <si>
    <t xml:space="preserve"> each </t>
  </si>
  <si>
    <t>3.2 – BOARDROOM PROJECTOR INSTALLATIONS (Note list of items)</t>
  </si>
  <si>
    <t xml:space="preserve"> Set </t>
  </si>
  <si>
    <t>3.3 – DSL CAMERA AND EQUIPMENT (Note list of items)</t>
  </si>
  <si>
    <t>3.4 – SERVER ROOM CAMERAS AND HEAT SENSORS (Listed below)</t>
  </si>
  <si>
    <t xml:space="preserve"> </t>
  </si>
  <si>
    <t>Hikvision Pseries NVR 8 port – DS-7108NI-q1-8P</t>
  </si>
  <si>
    <t>Each</t>
  </si>
  <si>
    <t>Hikvision 4 MP Dome camera– DS-2CD2141GO-IU</t>
  </si>
  <si>
    <t>2TB HDD</t>
  </si>
  <si>
    <t>Krone cat 6 cabling</t>
  </si>
  <si>
    <t xml:space="preserve">Each </t>
  </si>
  <si>
    <t>Labour to install and configure</t>
  </si>
  <si>
    <t>server rooms</t>
  </si>
  <si>
    <t>Hikconnect for Network Management</t>
  </si>
  <si>
    <t>Travel to sites</t>
  </si>
  <si>
    <t>Connor Street (3x 4MP cameras – 1x Thermal camera)</t>
  </si>
  <si>
    <t>Oslo beach phase1 (2x 4MP cameras – 1x Thermal camera)</t>
  </si>
  <si>
    <t>Marburg (1x 4MP cameras – 1x Thermal camera)</t>
  </si>
  <si>
    <t>Park Rynie (1x 4MP cameras – 1x Thermal camera)</t>
  </si>
  <si>
    <t>Disaster Centre (1x 4MP cameras – 1x Thermal camera)</t>
  </si>
  <si>
    <t>Sites</t>
  </si>
  <si>
    <t>3.5 – HEADSETS</t>
  </si>
  <si>
    <t>3.6 – CONTINGENCEY SUM – ONLY TO BE INVOICED IF REQUIRED</t>
  </si>
  <si>
    <t>each</t>
  </si>
  <si>
    <t>3.7 - DELIVERY COSTS (IF APPLICABLE)</t>
  </si>
  <si>
    <t xml:space="preserve">each </t>
  </si>
  <si>
    <t>SUB TOTAL</t>
  </si>
  <si>
    <t>VALUE ADDED TAX</t>
  </si>
  <si>
    <t>TOTAL CARRIED TO FORM OF OFFER &amp; FRONT PAGE OF TENDER DOCUMENT</t>
  </si>
  <si>
    <t>All escalations should be included in the bid price, All pricing to be given in South African Rands, be mindful of exchange rates, and bid validity periods.</t>
  </si>
  <si>
    <t>Bid price must be include the specifications found in the tender specification</t>
  </si>
  <si>
    <r>
      <t>Hikvision Thermal DET camera – DS-2TD2628-3/QA</t>
    </r>
    <r>
      <rPr>
        <sz val="11"/>
        <color rgb="FF000000"/>
        <rFont val="Calibri"/>
        <family val="2"/>
      </rPr>
      <t>S-2TD263/QA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</si>
</sst>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vertical="center" wrapText="1"/>
    </xf>
    <xf numFmtId="43" fontId="9" fillId="0" borderId="1" xfId="1" applyFont="1" applyBorder="1" applyAlignment="1">
      <alignment horizontal="right" vertical="center"/>
    </xf>
    <xf numFmtId="43" fontId="9" fillId="2" borderId="1" xfId="1" applyFont="1" applyFill="1" applyBorder="1" applyAlignment="1">
      <alignment vertical="center" wrapText="1"/>
    </xf>
    <xf numFmtId="43" fontId="9" fillId="0" borderId="1" xfId="1" applyFont="1" applyBorder="1" applyAlignment="1">
      <alignment horizontal="right" vertical="center"/>
    </xf>
    <xf numFmtId="43" fontId="8" fillId="2" borderId="1" xfId="1" applyFont="1" applyFill="1" applyBorder="1" applyAlignment="1">
      <alignment vertical="center" wrapText="1"/>
    </xf>
    <xf numFmtId="43" fontId="8" fillId="0" borderId="1" xfId="1" applyFont="1" applyBorder="1" applyAlignment="1">
      <alignment horizontal="right" vertical="center"/>
    </xf>
    <xf numFmtId="43" fontId="9" fillId="0" borderId="1" xfId="1" applyFont="1" applyBorder="1" applyAlignment="1">
      <alignment vertical="center"/>
    </xf>
    <xf numFmtId="43" fontId="10" fillId="0" borderId="0" xfId="1" applyFont="1"/>
    <xf numFmtId="43" fontId="9" fillId="0" borderId="1" xfId="1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0" xfId="0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F1BF5-4CA8-4A82-92B3-74F00BCCB4AE}">
  <dimension ref="A1:G27"/>
  <sheetViews>
    <sheetView tabSelected="1" workbookViewId="0">
      <selection activeCell="A10" sqref="A10"/>
    </sheetView>
  </sheetViews>
  <sheetFormatPr defaultColWidth="25.7109375" defaultRowHeight="15" x14ac:dyDescent="0.25"/>
  <cols>
    <col min="1" max="1" width="44.7109375" style="27" customWidth="1"/>
    <col min="4" max="7" width="25.7109375" style="21"/>
  </cols>
  <sheetData>
    <row r="1" spans="1:7" x14ac:dyDescent="0.25">
      <c r="A1" s="1" t="s">
        <v>0</v>
      </c>
      <c r="B1" s="2"/>
      <c r="C1" s="2"/>
      <c r="D1" s="12" t="s">
        <v>1</v>
      </c>
      <c r="E1" s="12"/>
      <c r="F1" s="12"/>
      <c r="G1" s="12"/>
    </row>
    <row r="2" spans="1:7" x14ac:dyDescent="0.25">
      <c r="A2" s="23" t="s">
        <v>2</v>
      </c>
      <c r="B2" s="3" t="s">
        <v>3</v>
      </c>
      <c r="C2" s="3" t="s">
        <v>4</v>
      </c>
      <c r="D2" s="13" t="s">
        <v>5</v>
      </c>
      <c r="E2" s="13" t="s">
        <v>6</v>
      </c>
      <c r="F2" s="13" t="s">
        <v>7</v>
      </c>
      <c r="G2" s="13" t="s">
        <v>8</v>
      </c>
    </row>
    <row r="3" spans="1:7" x14ac:dyDescent="0.25">
      <c r="A3" s="24" t="s">
        <v>9</v>
      </c>
      <c r="B3" s="4">
        <v>5</v>
      </c>
      <c r="C3" s="5" t="s">
        <v>10</v>
      </c>
      <c r="D3" s="20"/>
      <c r="E3" s="14">
        <f>+D3*B3</f>
        <v>0</v>
      </c>
      <c r="F3" s="15">
        <f>+E3*15%</f>
        <v>0</v>
      </c>
      <c r="G3" s="15">
        <f>+F3+E3</f>
        <v>0</v>
      </c>
    </row>
    <row r="4" spans="1:7" ht="30" x14ac:dyDescent="0.25">
      <c r="A4" s="24" t="s">
        <v>11</v>
      </c>
      <c r="B4" s="4">
        <v>2</v>
      </c>
      <c r="C4" s="5" t="s">
        <v>12</v>
      </c>
      <c r="D4" s="20"/>
      <c r="E4" s="14">
        <f t="shared" ref="E4:E13" si="0">+D4*B4</f>
        <v>0</v>
      </c>
      <c r="F4" s="15">
        <f t="shared" ref="F4:F13" si="1">+E4*15%</f>
        <v>0</v>
      </c>
      <c r="G4" s="15">
        <f t="shared" ref="G4:G12" si="2">+F4+E4</f>
        <v>0</v>
      </c>
    </row>
    <row r="5" spans="1:7" ht="30" x14ac:dyDescent="0.25">
      <c r="A5" s="24" t="s">
        <v>13</v>
      </c>
      <c r="B5" s="4">
        <v>1</v>
      </c>
      <c r="C5" s="5" t="s">
        <v>12</v>
      </c>
      <c r="D5" s="20"/>
      <c r="E5" s="14">
        <f t="shared" si="0"/>
        <v>0</v>
      </c>
      <c r="F5" s="15">
        <f t="shared" si="1"/>
        <v>0</v>
      </c>
      <c r="G5" s="15">
        <f t="shared" si="2"/>
        <v>0</v>
      </c>
    </row>
    <row r="6" spans="1:7" ht="30" x14ac:dyDescent="0.25">
      <c r="A6" s="25" t="s">
        <v>14</v>
      </c>
      <c r="B6" s="6"/>
      <c r="C6" s="5" t="s">
        <v>15</v>
      </c>
      <c r="D6" s="20"/>
      <c r="E6" s="14">
        <f t="shared" si="0"/>
        <v>0</v>
      </c>
      <c r="F6" s="15">
        <f t="shared" si="1"/>
        <v>0</v>
      </c>
      <c r="G6" s="15">
        <f t="shared" si="2"/>
        <v>0</v>
      </c>
    </row>
    <row r="7" spans="1:7" x14ac:dyDescent="0.25">
      <c r="A7" s="26" t="s">
        <v>16</v>
      </c>
      <c r="B7" s="4">
        <v>5</v>
      </c>
      <c r="C7" s="5" t="s">
        <v>17</v>
      </c>
      <c r="D7" s="20"/>
      <c r="E7" s="14">
        <f t="shared" si="0"/>
        <v>0</v>
      </c>
      <c r="F7" s="15">
        <f t="shared" si="1"/>
        <v>0</v>
      </c>
      <c r="G7" s="15">
        <f t="shared" si="2"/>
        <v>0</v>
      </c>
    </row>
    <row r="8" spans="1:7" ht="30" x14ac:dyDescent="0.25">
      <c r="A8" s="26" t="s">
        <v>42</v>
      </c>
      <c r="B8" s="4">
        <v>5</v>
      </c>
      <c r="C8" s="5" t="s">
        <v>17</v>
      </c>
      <c r="D8" s="20"/>
      <c r="E8" s="14">
        <f t="shared" si="0"/>
        <v>0</v>
      </c>
      <c r="F8" s="15">
        <f t="shared" si="1"/>
        <v>0</v>
      </c>
      <c r="G8" s="15">
        <f t="shared" si="2"/>
        <v>0</v>
      </c>
    </row>
    <row r="9" spans="1:7" x14ac:dyDescent="0.25">
      <c r="A9" s="26" t="s">
        <v>18</v>
      </c>
      <c r="B9" s="4">
        <v>8</v>
      </c>
      <c r="C9" s="5" t="s">
        <v>17</v>
      </c>
      <c r="D9" s="20"/>
      <c r="E9" s="14">
        <f t="shared" si="0"/>
        <v>0</v>
      </c>
      <c r="F9" s="15">
        <f t="shared" si="1"/>
        <v>0</v>
      </c>
      <c r="G9" s="15">
        <f t="shared" si="2"/>
        <v>0</v>
      </c>
    </row>
    <row r="10" spans="1:7" x14ac:dyDescent="0.25">
      <c r="A10" s="26" t="s">
        <v>19</v>
      </c>
      <c r="B10" s="4">
        <v>5</v>
      </c>
      <c r="C10" s="5" t="s">
        <v>17</v>
      </c>
      <c r="D10" s="20"/>
      <c r="E10" s="14">
        <f t="shared" si="0"/>
        <v>0</v>
      </c>
      <c r="F10" s="15">
        <f t="shared" si="1"/>
        <v>0</v>
      </c>
      <c r="G10" s="15">
        <f t="shared" si="2"/>
        <v>0</v>
      </c>
    </row>
    <row r="11" spans="1:7" x14ac:dyDescent="0.25">
      <c r="A11" s="26" t="s">
        <v>20</v>
      </c>
      <c r="B11" s="4">
        <v>13</v>
      </c>
      <c r="C11" s="5" t="s">
        <v>21</v>
      </c>
      <c r="D11" s="20"/>
      <c r="E11" s="14">
        <f t="shared" si="0"/>
        <v>0</v>
      </c>
      <c r="F11" s="15">
        <f t="shared" si="1"/>
        <v>0</v>
      </c>
      <c r="G11" s="15">
        <f t="shared" si="2"/>
        <v>0</v>
      </c>
    </row>
    <row r="12" spans="1:7" x14ac:dyDescent="0.25">
      <c r="A12" s="26" t="s">
        <v>22</v>
      </c>
      <c r="B12" s="4">
        <v>5</v>
      </c>
      <c r="C12" s="5" t="s">
        <v>23</v>
      </c>
      <c r="D12" s="20"/>
      <c r="E12" s="14">
        <f t="shared" si="0"/>
        <v>0</v>
      </c>
      <c r="F12" s="15">
        <f t="shared" si="1"/>
        <v>0</v>
      </c>
      <c r="G12" s="15">
        <f t="shared" si="2"/>
        <v>0</v>
      </c>
    </row>
    <row r="13" spans="1:7" x14ac:dyDescent="0.25">
      <c r="A13" s="26" t="s">
        <v>24</v>
      </c>
      <c r="B13" s="4">
        <v>5</v>
      </c>
      <c r="C13" s="5" t="s">
        <v>23</v>
      </c>
      <c r="D13" s="20"/>
      <c r="E13" s="14">
        <f t="shared" si="0"/>
        <v>0</v>
      </c>
      <c r="F13" s="15">
        <f t="shared" si="1"/>
        <v>0</v>
      </c>
      <c r="G13" s="15">
        <f>+F13+E13</f>
        <v>0</v>
      </c>
    </row>
    <row r="14" spans="1:7" x14ac:dyDescent="0.25">
      <c r="A14" s="9" t="s">
        <v>25</v>
      </c>
      <c r="B14" s="7">
        <v>5</v>
      </c>
      <c r="C14" s="8" t="s">
        <v>31</v>
      </c>
      <c r="D14" s="22"/>
      <c r="E14" s="16">
        <f>+D14*B14</f>
        <v>0</v>
      </c>
      <c r="F14" s="17">
        <f>+E14*15%</f>
        <v>0</v>
      </c>
      <c r="G14" s="17">
        <f>+F14+E14</f>
        <v>0</v>
      </c>
    </row>
    <row r="15" spans="1:7" ht="30" x14ac:dyDescent="0.25">
      <c r="A15" s="9" t="s">
        <v>26</v>
      </c>
      <c r="B15" s="7"/>
      <c r="C15" s="8"/>
      <c r="D15" s="22"/>
      <c r="E15" s="16"/>
      <c r="F15" s="17"/>
      <c r="G15" s="17"/>
    </row>
    <row r="16" spans="1:7" ht="30" x14ac:dyDescent="0.25">
      <c r="A16" s="9" t="s">
        <v>27</v>
      </c>
      <c r="B16" s="7"/>
      <c r="C16" s="8"/>
      <c r="D16" s="22"/>
      <c r="E16" s="16"/>
      <c r="F16" s="17"/>
      <c r="G16" s="17"/>
    </row>
    <row r="17" spans="1:7" x14ac:dyDescent="0.25">
      <c r="A17" s="9" t="s">
        <v>28</v>
      </c>
      <c r="B17" s="7"/>
      <c r="C17" s="8"/>
      <c r="D17" s="22"/>
      <c r="E17" s="16"/>
      <c r="F17" s="17"/>
      <c r="G17" s="17"/>
    </row>
    <row r="18" spans="1:7" ht="30" x14ac:dyDescent="0.25">
      <c r="A18" s="9" t="s">
        <v>29</v>
      </c>
      <c r="B18" s="7"/>
      <c r="C18" s="8"/>
      <c r="D18" s="22"/>
      <c r="E18" s="16"/>
      <c r="F18" s="17"/>
      <c r="G18" s="17"/>
    </row>
    <row r="19" spans="1:7" ht="30" x14ac:dyDescent="0.25">
      <c r="A19" s="26" t="s">
        <v>30</v>
      </c>
      <c r="B19" s="7"/>
      <c r="C19" s="8"/>
      <c r="D19" s="22"/>
      <c r="E19" s="16"/>
      <c r="F19" s="17"/>
      <c r="G19" s="17"/>
    </row>
    <row r="20" spans="1:7" x14ac:dyDescent="0.25">
      <c r="A20" s="24" t="s">
        <v>32</v>
      </c>
      <c r="B20" s="4">
        <v>20</v>
      </c>
      <c r="C20" s="5" t="s">
        <v>10</v>
      </c>
      <c r="D20" s="20"/>
      <c r="E20" s="18">
        <f>+D20*B20</f>
        <v>0</v>
      </c>
      <c r="F20" s="15">
        <f>+E20*15%</f>
        <v>0</v>
      </c>
      <c r="G20" s="15">
        <f>+F20+E20</f>
        <v>0</v>
      </c>
    </row>
    <row r="21" spans="1:7" ht="30" x14ac:dyDescent="0.25">
      <c r="A21" s="24" t="s">
        <v>33</v>
      </c>
      <c r="B21" s="4">
        <v>1</v>
      </c>
      <c r="C21" s="5" t="s">
        <v>34</v>
      </c>
      <c r="D21" s="20">
        <v>10000</v>
      </c>
      <c r="E21" s="18">
        <f>+D21</f>
        <v>10000</v>
      </c>
      <c r="F21" s="15">
        <f>+E21*15%</f>
        <v>1500</v>
      </c>
      <c r="G21" s="15">
        <f t="shared" ref="G21:G22" si="3">+F21+E21</f>
        <v>11500</v>
      </c>
    </row>
    <row r="22" spans="1:7" x14ac:dyDescent="0.25">
      <c r="A22" s="24" t="s">
        <v>35</v>
      </c>
      <c r="B22" s="4">
        <v>1</v>
      </c>
      <c r="C22" s="5" t="s">
        <v>36</v>
      </c>
      <c r="D22" s="20"/>
      <c r="E22" s="18">
        <f>+D22</f>
        <v>0</v>
      </c>
      <c r="F22" s="15">
        <f>+E22*15%</f>
        <v>0</v>
      </c>
      <c r="G22" s="15">
        <f t="shared" si="3"/>
        <v>0</v>
      </c>
    </row>
    <row r="23" spans="1:7" x14ac:dyDescent="0.25">
      <c r="A23" s="2" t="s">
        <v>37</v>
      </c>
      <c r="B23" s="9"/>
      <c r="C23" s="9"/>
      <c r="D23" s="20"/>
      <c r="E23" s="19">
        <f>SUM(E3:E22)</f>
        <v>10000</v>
      </c>
      <c r="F23" s="19">
        <f t="shared" ref="F23:G23" si="4">SUM(F3:F22)</f>
        <v>1500</v>
      </c>
      <c r="G23" s="19">
        <f t="shared" si="4"/>
        <v>11500</v>
      </c>
    </row>
    <row r="24" spans="1:7" x14ac:dyDescent="0.25">
      <c r="A24" s="2" t="s">
        <v>38</v>
      </c>
      <c r="B24" s="9"/>
      <c r="C24" s="9"/>
      <c r="D24" s="20"/>
      <c r="E24" s="20"/>
      <c r="F24" s="19">
        <v>0</v>
      </c>
      <c r="G24" s="20"/>
    </row>
    <row r="25" spans="1:7" ht="30" x14ac:dyDescent="0.25">
      <c r="A25" s="2" t="s">
        <v>39</v>
      </c>
      <c r="B25" s="9"/>
      <c r="C25" s="9"/>
      <c r="D25" s="20"/>
      <c r="E25" s="20"/>
      <c r="F25" s="20"/>
      <c r="G25" s="19">
        <v>0</v>
      </c>
    </row>
    <row r="26" spans="1:7" x14ac:dyDescent="0.25">
      <c r="A26" s="10" t="s">
        <v>40</v>
      </c>
      <c r="B26" s="10"/>
      <c r="C26" s="10"/>
      <c r="D26" s="10"/>
      <c r="E26" s="10"/>
      <c r="F26" s="10"/>
      <c r="G26" s="10"/>
    </row>
    <row r="27" spans="1:7" x14ac:dyDescent="0.25">
      <c r="A27" s="11" t="s">
        <v>41</v>
      </c>
      <c r="B27" s="11"/>
      <c r="C27" s="11"/>
      <c r="D27" s="11"/>
      <c r="E27" s="11"/>
      <c r="F27" s="11"/>
      <c r="G27" s="11"/>
    </row>
  </sheetData>
  <mergeCells count="9">
    <mergeCell ref="A26:G26"/>
    <mergeCell ref="A27:G27"/>
    <mergeCell ref="D1:G1"/>
    <mergeCell ref="B14:B19"/>
    <mergeCell ref="C14:C19"/>
    <mergeCell ref="D14:D19"/>
    <mergeCell ref="E14:E19"/>
    <mergeCell ref="F14:F19"/>
    <mergeCell ref="G14:G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Norma.Grobler</dc:creator>
  <cp:lastModifiedBy>Norma.Grobler</cp:lastModifiedBy>
  <dcterms:created xsi:type="dcterms:W3CDTF">2024-08-20T11:57:50Z</dcterms:created>
  <dcterms:modified xsi:type="dcterms:W3CDTF">2024-08-20T12:01:34Z</dcterms:modified>
</cp:coreProperties>
</file>