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gudm.sharepoint.com/sites/DigitalTeam-Test-AdminsOnly-Private/Shared Documents/Office Administration/TENDERS/2024/"/>
    </mc:Choice>
  </mc:AlternateContent>
  <xr:revisionPtr revIDLastSave="11" documentId="8_{1135C4BC-607C-4469-A785-1FFDF7B85457}" xr6:coauthVersionLast="47" xr6:coauthVersionMax="47" xr10:uidLastSave="{F2C792A5-E947-423F-995B-010D7E40F186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4" i="1" l="1"/>
  <c r="J4" i="1" s="1"/>
  <c r="K4" i="1" s="1"/>
  <c r="I5" i="1"/>
  <c r="J5" i="1" s="1"/>
  <c r="I6" i="1"/>
  <c r="I7" i="1"/>
  <c r="I8" i="1"/>
  <c r="J8" i="1" s="1"/>
  <c r="I9" i="1"/>
  <c r="G4" i="1"/>
  <c r="G5" i="1"/>
  <c r="G6" i="1"/>
  <c r="J6" i="1" s="1"/>
  <c r="K6" i="1" s="1"/>
  <c r="L6" i="1" s="1"/>
  <c r="G7" i="1"/>
  <c r="J7" i="1" s="1"/>
  <c r="K7" i="1" s="1"/>
  <c r="L7" i="1" s="1"/>
  <c r="G8" i="1"/>
  <c r="G9" i="1"/>
  <c r="E4" i="1"/>
  <c r="E5" i="1"/>
  <c r="E6" i="1"/>
  <c r="E7" i="1"/>
  <c r="E8" i="1"/>
  <c r="E9" i="1"/>
  <c r="I3" i="1"/>
  <c r="G3" i="1"/>
  <c r="E3" i="1"/>
  <c r="L8" i="1" l="1"/>
  <c r="K8" i="1"/>
  <c r="J3" i="1"/>
  <c r="K3" i="1" s="1"/>
  <c r="L3" i="1" s="1"/>
  <c r="J9" i="1"/>
  <c r="K9" i="1" s="1"/>
  <c r="K5" i="1"/>
  <c r="L5" i="1" s="1"/>
  <c r="L14" i="1" s="1"/>
  <c r="L9" i="1"/>
  <c r="L4" i="1"/>
</calcChain>
</file>

<file path=xl/sharedStrings.xml><?xml version="1.0" encoding="utf-8"?>
<sst xmlns="http://schemas.openxmlformats.org/spreadsheetml/2006/main" count="53" uniqueCount="37">
  <si>
    <t>DESCRIPTION</t>
  </si>
  <si>
    <t>Item</t>
  </si>
  <si>
    <t xml:space="preserve"> Quantity  </t>
  </si>
  <si>
    <t xml:space="preserve"> Unit of measure </t>
  </si>
  <si>
    <t xml:space="preserve"> Total  Excl VAT </t>
  </si>
  <si>
    <t xml:space="preserve"> VAT 15% </t>
  </si>
  <si>
    <t xml:space="preserve"> GRAND TOTAL </t>
  </si>
  <si>
    <t>SUB TOTAL</t>
  </si>
  <si>
    <t>VALUE ADDED TAX</t>
  </si>
  <si>
    <t>TOTAL CARRIED TO FORM OF OFFER &amp; FRONT PAGE OF TENDER DOCUMENT</t>
  </si>
  <si>
    <t>All escalations should be included in the bid price, All pricing to be given in South African Rands.</t>
  </si>
  <si>
    <t>Bid price must be include the specifciations found in the tender specification</t>
  </si>
  <si>
    <t>YEAR 1</t>
  </si>
  <si>
    <t>YEAR 2</t>
  </si>
  <si>
    <t>1.1 Site 1 – Main OpenScape 4000 Site Oslo Beach</t>
  </si>
  <si>
    <t>MONTHS</t>
  </si>
  <si>
    <t xml:space="preserve"> Price each / per month  </t>
  </si>
  <si>
    <t xml:space="preserve"> Price  per month  </t>
  </si>
  <si>
    <t>YEAR 3</t>
  </si>
  <si>
    <t>Rates</t>
  </si>
  <si>
    <t>Each</t>
  </si>
  <si>
    <t>Sub Total</t>
  </si>
  <si>
    <t>RATES PER ITEM CARRIED TO FORM OF OFFER &amp; FRONT PAGE OF TENDER DOCUMENT</t>
  </si>
  <si>
    <t xml:space="preserve">RATE PER DEVICE VAT EXCL </t>
  </si>
  <si>
    <t>1.2 Site 2 –  Connor street</t>
  </si>
  <si>
    <t>1.3 Site 3 – Remote Site Disaster Management Centre</t>
  </si>
  <si>
    <t>1.4 Site 4 – Microsoft Teams</t>
  </si>
  <si>
    <t>1.5 Site 5 – Switchboards</t>
  </si>
  <si>
    <t>1.6 Site 5  – Telephone Management System</t>
  </si>
  <si>
    <t>1.7 – Training</t>
  </si>
  <si>
    <t>USERS</t>
  </si>
  <si>
    <t>VOIP Instrument Model:  Unify Openscape CP110 (Or equivalent)</t>
  </si>
  <si>
    <t>VOIP Instrument Model:  Unify Openscape CP205 (Or equivalent)</t>
  </si>
  <si>
    <t xml:space="preserve">Hourly support outside of SLA </t>
  </si>
  <si>
    <t>Call out Fee</t>
  </si>
  <si>
    <t>Jaba Evolve 20 MS USB Stereo Headset (Or equivalent Teams certified USB headset)</t>
  </si>
  <si>
    <t>Rates per additional Teams SBC License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</si>
</sst>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4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3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5" fillId="0" borderId="1" xfId="0" applyFont="1" applyBorder="1"/>
    <xf numFmtId="0" fontId="6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43" fontId="7" fillId="0" borderId="1" xfId="0" applyNumberFormat="1" applyFont="1" applyBorder="1" applyAlignment="1">
      <alignment vertical="center"/>
    </xf>
    <xf numFmtId="0" fontId="8" fillId="0" borderId="0" xfId="0" applyFont="1"/>
    <xf numFmtId="164" fontId="7" fillId="2" borderId="1" xfId="1" applyFont="1" applyFill="1" applyBorder="1" applyAlignment="1">
      <alignment horizontal="center" vertical="center" wrapText="1"/>
    </xf>
    <xf numFmtId="164" fontId="7" fillId="0" borderId="1" xfId="1" applyFont="1" applyBorder="1" applyAlignment="1">
      <alignment vertical="center"/>
    </xf>
    <xf numFmtId="164" fontId="7" fillId="2" borderId="2" xfId="1" applyFont="1" applyFill="1" applyBorder="1" applyAlignment="1">
      <alignment horizontal="left" vertical="center" wrapText="1"/>
    </xf>
    <xf numFmtId="164" fontId="7" fillId="2" borderId="4" xfId="1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164" fontId="7" fillId="2" borderId="2" xfId="1" applyFont="1" applyFill="1" applyBorder="1" applyAlignment="1">
      <alignment horizontal="left" vertical="center" wrapText="1"/>
    </xf>
    <xf numFmtId="164" fontId="7" fillId="2" borderId="4" xfId="1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0" fillId="0" borderId="1" xfId="0" applyBorder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"/>
  <sheetViews>
    <sheetView tabSelected="1" workbookViewId="0">
      <selection activeCell="C24" sqref="C24"/>
    </sheetView>
  </sheetViews>
  <sheetFormatPr defaultRowHeight="15" x14ac:dyDescent="0.25"/>
  <cols>
    <col min="1" max="1" width="65" customWidth="1"/>
    <col min="2" max="2" width="13" customWidth="1"/>
    <col min="3" max="3" width="12.28515625" customWidth="1"/>
    <col min="4" max="4" width="9.140625" style="17"/>
    <col min="5" max="5" width="10.140625" style="17" bestFit="1" customWidth="1"/>
    <col min="6" max="6" width="9.140625" style="17"/>
    <col min="7" max="10" width="14.7109375" style="17" customWidth="1"/>
    <col min="11" max="11" width="9.140625" style="17"/>
    <col min="12" max="12" width="10.140625" style="17" bestFit="1" customWidth="1"/>
  </cols>
  <sheetData>
    <row r="1" spans="1:12" ht="15.75" x14ac:dyDescent="0.25">
      <c r="A1" s="1" t="s">
        <v>0</v>
      </c>
      <c r="B1" s="2"/>
      <c r="C1" s="2"/>
      <c r="D1" s="26" t="s">
        <v>12</v>
      </c>
      <c r="E1" s="27"/>
      <c r="F1" s="26" t="s">
        <v>13</v>
      </c>
      <c r="G1" s="28"/>
      <c r="H1" s="26" t="s">
        <v>18</v>
      </c>
      <c r="I1" s="28"/>
      <c r="J1" s="12"/>
      <c r="K1" s="13"/>
      <c r="L1" s="13"/>
    </row>
    <row r="2" spans="1:12" ht="63" x14ac:dyDescent="0.25">
      <c r="A2" s="3" t="s">
        <v>1</v>
      </c>
      <c r="B2" s="4" t="s">
        <v>2</v>
      </c>
      <c r="C2" s="4" t="s">
        <v>3</v>
      </c>
      <c r="D2" s="14" t="s">
        <v>16</v>
      </c>
      <c r="E2" s="14" t="s">
        <v>4</v>
      </c>
      <c r="F2" s="14" t="s">
        <v>17</v>
      </c>
      <c r="G2" s="14" t="s">
        <v>4</v>
      </c>
      <c r="H2" s="14" t="s">
        <v>17</v>
      </c>
      <c r="I2" s="14" t="s">
        <v>4</v>
      </c>
      <c r="J2" s="14" t="s">
        <v>21</v>
      </c>
      <c r="K2" s="14" t="s">
        <v>5</v>
      </c>
      <c r="L2" s="14" t="s">
        <v>6</v>
      </c>
    </row>
    <row r="3" spans="1:12" ht="15.75" x14ac:dyDescent="0.25">
      <c r="A3" s="10" t="s">
        <v>14</v>
      </c>
      <c r="B3" s="9">
        <v>12</v>
      </c>
      <c r="C3" s="9" t="s">
        <v>15</v>
      </c>
      <c r="D3" s="14"/>
      <c r="E3" s="18">
        <f>+D3*B3</f>
        <v>0</v>
      </c>
      <c r="F3" s="18"/>
      <c r="G3" s="18">
        <f>+F3*B3</f>
        <v>0</v>
      </c>
      <c r="H3" s="18"/>
      <c r="I3" s="18">
        <f>+H3*B3</f>
        <v>0</v>
      </c>
      <c r="J3" s="18">
        <f>+I3+G3+E3</f>
        <v>0</v>
      </c>
      <c r="K3" s="18">
        <f>+J3*15%</f>
        <v>0</v>
      </c>
      <c r="L3" s="18">
        <f>+K3+J3</f>
        <v>0</v>
      </c>
    </row>
    <row r="4" spans="1:12" ht="15.75" x14ac:dyDescent="0.25">
      <c r="A4" s="10" t="s">
        <v>24</v>
      </c>
      <c r="B4" s="9">
        <v>12</v>
      </c>
      <c r="C4" s="9" t="s">
        <v>15</v>
      </c>
      <c r="D4" s="14"/>
      <c r="E4" s="18">
        <f t="shared" ref="E4:E9" si="0">+D4*B4</f>
        <v>0</v>
      </c>
      <c r="F4" s="18"/>
      <c r="G4" s="18">
        <f t="shared" ref="G4:G9" si="1">+F4*B4</f>
        <v>0</v>
      </c>
      <c r="H4" s="18"/>
      <c r="I4" s="18">
        <f t="shared" ref="I4:I9" si="2">+H4*B4</f>
        <v>0</v>
      </c>
      <c r="J4" s="18">
        <f t="shared" ref="J4:J9" si="3">+I4+G4+E4</f>
        <v>0</v>
      </c>
      <c r="K4" s="18">
        <f t="shared" ref="K4:K9" si="4">+J4*15%</f>
        <v>0</v>
      </c>
      <c r="L4" s="18">
        <f t="shared" ref="L4:L9" si="5">+K4+J4</f>
        <v>0</v>
      </c>
    </row>
    <row r="5" spans="1:12" ht="15.75" x14ac:dyDescent="0.25">
      <c r="A5" s="10" t="s">
        <v>25</v>
      </c>
      <c r="B5" s="9">
        <v>12</v>
      </c>
      <c r="C5" s="9" t="s">
        <v>15</v>
      </c>
      <c r="D5" s="14"/>
      <c r="E5" s="18">
        <f t="shared" si="0"/>
        <v>0</v>
      </c>
      <c r="F5" s="18"/>
      <c r="G5" s="18">
        <f t="shared" si="1"/>
        <v>0</v>
      </c>
      <c r="H5" s="18"/>
      <c r="I5" s="18">
        <f t="shared" si="2"/>
        <v>0</v>
      </c>
      <c r="J5" s="18">
        <f t="shared" si="3"/>
        <v>0</v>
      </c>
      <c r="K5" s="18">
        <f t="shared" si="4"/>
        <v>0</v>
      </c>
      <c r="L5" s="18">
        <f t="shared" si="5"/>
        <v>0</v>
      </c>
    </row>
    <row r="6" spans="1:12" ht="15.75" x14ac:dyDescent="0.25">
      <c r="A6" s="10" t="s">
        <v>26</v>
      </c>
      <c r="B6" s="9">
        <v>12</v>
      </c>
      <c r="C6" s="9" t="s">
        <v>15</v>
      </c>
      <c r="D6" s="14"/>
      <c r="E6" s="18">
        <f t="shared" si="0"/>
        <v>0</v>
      </c>
      <c r="F6" s="18"/>
      <c r="G6" s="18">
        <f t="shared" si="1"/>
        <v>0</v>
      </c>
      <c r="H6" s="18"/>
      <c r="I6" s="18">
        <f t="shared" si="2"/>
        <v>0</v>
      </c>
      <c r="J6" s="18">
        <f t="shared" si="3"/>
        <v>0</v>
      </c>
      <c r="K6" s="18">
        <f t="shared" si="4"/>
        <v>0</v>
      </c>
      <c r="L6" s="18">
        <f t="shared" si="5"/>
        <v>0</v>
      </c>
    </row>
    <row r="7" spans="1:12" ht="15.75" x14ac:dyDescent="0.25">
      <c r="A7" s="10" t="s">
        <v>27</v>
      </c>
      <c r="B7" s="9">
        <v>12</v>
      </c>
      <c r="C7" s="9" t="s">
        <v>15</v>
      </c>
      <c r="D7" s="14"/>
      <c r="E7" s="18">
        <f t="shared" si="0"/>
        <v>0</v>
      </c>
      <c r="F7" s="18"/>
      <c r="G7" s="18">
        <f t="shared" si="1"/>
        <v>0</v>
      </c>
      <c r="H7" s="18"/>
      <c r="I7" s="18">
        <f t="shared" si="2"/>
        <v>0</v>
      </c>
      <c r="J7" s="18">
        <f t="shared" si="3"/>
        <v>0</v>
      </c>
      <c r="K7" s="18">
        <f t="shared" si="4"/>
        <v>0</v>
      </c>
      <c r="L7" s="18">
        <f t="shared" si="5"/>
        <v>0</v>
      </c>
    </row>
    <row r="8" spans="1:12" ht="15.75" x14ac:dyDescent="0.25">
      <c r="A8" s="10" t="s">
        <v>28</v>
      </c>
      <c r="B8" s="9">
        <v>12</v>
      </c>
      <c r="C8" s="9" t="s">
        <v>15</v>
      </c>
      <c r="D8" s="14"/>
      <c r="E8" s="18">
        <f t="shared" si="0"/>
        <v>0</v>
      </c>
      <c r="F8" s="18"/>
      <c r="G8" s="18">
        <f t="shared" si="1"/>
        <v>0</v>
      </c>
      <c r="H8" s="18"/>
      <c r="I8" s="18">
        <f t="shared" si="2"/>
        <v>0</v>
      </c>
      <c r="J8" s="18">
        <f t="shared" si="3"/>
        <v>0</v>
      </c>
      <c r="K8" s="18">
        <f t="shared" si="4"/>
        <v>0</v>
      </c>
      <c r="L8" s="18">
        <f t="shared" si="5"/>
        <v>0</v>
      </c>
    </row>
    <row r="9" spans="1:12" ht="15.75" x14ac:dyDescent="0.25">
      <c r="A9" s="10" t="s">
        <v>29</v>
      </c>
      <c r="B9" s="9">
        <v>3</v>
      </c>
      <c r="C9" s="9" t="s">
        <v>30</v>
      </c>
      <c r="D9" s="14"/>
      <c r="E9" s="18">
        <f t="shared" si="0"/>
        <v>0</v>
      </c>
      <c r="F9" s="18"/>
      <c r="G9" s="18">
        <f t="shared" si="1"/>
        <v>0</v>
      </c>
      <c r="H9" s="18"/>
      <c r="I9" s="18">
        <f t="shared" si="2"/>
        <v>0</v>
      </c>
      <c r="J9" s="18">
        <f t="shared" si="3"/>
        <v>0</v>
      </c>
      <c r="K9" s="18">
        <f t="shared" si="4"/>
        <v>0</v>
      </c>
      <c r="L9" s="18">
        <f t="shared" si="5"/>
        <v>0</v>
      </c>
    </row>
    <row r="10" spans="1:12" ht="15.75" x14ac:dyDescent="0.25">
      <c r="A10" s="7"/>
      <c r="B10" s="9"/>
      <c r="C10" s="9"/>
      <c r="D10" s="14"/>
      <c r="E10" s="18"/>
      <c r="F10" s="18"/>
      <c r="G10" s="18"/>
      <c r="H10" s="18"/>
      <c r="I10" s="18"/>
      <c r="J10" s="18"/>
      <c r="K10" s="18"/>
      <c r="L10" s="18"/>
    </row>
    <row r="11" spans="1:12" ht="15.75" x14ac:dyDescent="0.25">
      <c r="A11" s="8"/>
      <c r="B11" s="9"/>
      <c r="C11" s="9"/>
      <c r="D11" s="14"/>
      <c r="E11" s="18"/>
      <c r="F11" s="18"/>
      <c r="G11" s="18"/>
      <c r="H11" s="18"/>
      <c r="I11" s="18"/>
      <c r="J11" s="18"/>
      <c r="K11" s="18"/>
      <c r="L11" s="18"/>
    </row>
    <row r="12" spans="1:12" ht="15.75" x14ac:dyDescent="0.25">
      <c r="A12" s="2" t="s">
        <v>7</v>
      </c>
      <c r="B12" s="6"/>
      <c r="C12" s="5"/>
      <c r="D12" s="15"/>
      <c r="E12" s="19"/>
      <c r="F12" s="19"/>
      <c r="G12" s="19"/>
      <c r="H12" s="19"/>
      <c r="I12" s="19"/>
      <c r="J12" s="19"/>
      <c r="K12" s="19"/>
      <c r="L12" s="19"/>
    </row>
    <row r="13" spans="1:12" ht="15.75" x14ac:dyDescent="0.25">
      <c r="A13" s="2" t="s">
        <v>8</v>
      </c>
      <c r="B13" s="5"/>
      <c r="C13" s="5"/>
      <c r="D13" s="15"/>
      <c r="E13" s="19"/>
      <c r="F13" s="19"/>
      <c r="G13" s="19"/>
      <c r="H13" s="19"/>
      <c r="I13" s="19"/>
      <c r="J13" s="19"/>
      <c r="K13" s="19"/>
      <c r="L13" s="19"/>
    </row>
    <row r="14" spans="1:12" ht="31.5" customHeight="1" x14ac:dyDescent="0.25">
      <c r="A14" s="36" t="s">
        <v>9</v>
      </c>
      <c r="B14" s="37"/>
      <c r="C14" s="37"/>
      <c r="D14" s="37"/>
      <c r="E14" s="37"/>
      <c r="F14" s="37"/>
      <c r="G14" s="37"/>
      <c r="H14" s="37"/>
      <c r="I14" s="37"/>
      <c r="J14" s="37"/>
      <c r="K14" s="38"/>
      <c r="L14" s="16">
        <f>SUM(L3:L13)</f>
        <v>0</v>
      </c>
    </row>
    <row r="15" spans="1:12" ht="15.75" x14ac:dyDescent="0.25">
      <c r="A15" s="25" t="s">
        <v>10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</row>
    <row r="16" spans="1:12" ht="15.75" x14ac:dyDescent="0.25">
      <c r="A16" s="25" t="s">
        <v>11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</row>
    <row r="18" spans="1:12" ht="15.75" x14ac:dyDescent="0.25">
      <c r="A18" s="11" t="s">
        <v>19</v>
      </c>
      <c r="B18" s="10"/>
      <c r="C18" s="10"/>
      <c r="D18" s="26" t="s">
        <v>12</v>
      </c>
      <c r="E18" s="27"/>
      <c r="F18" s="26" t="s">
        <v>13</v>
      </c>
      <c r="G18" s="28"/>
      <c r="H18" s="26" t="s">
        <v>18</v>
      </c>
      <c r="I18" s="28"/>
      <c r="J18" s="26" t="s">
        <v>23</v>
      </c>
      <c r="K18" s="27"/>
      <c r="L18" s="28"/>
    </row>
    <row r="19" spans="1:12" ht="15.75" x14ac:dyDescent="0.25">
      <c r="A19" s="10" t="s">
        <v>31</v>
      </c>
      <c r="B19" s="10">
        <v>1</v>
      </c>
      <c r="C19" s="10" t="s">
        <v>20</v>
      </c>
      <c r="D19" s="29"/>
      <c r="E19" s="30"/>
      <c r="F19" s="29"/>
      <c r="G19" s="30"/>
      <c r="H19" s="29"/>
      <c r="I19" s="30"/>
      <c r="J19" s="31"/>
      <c r="K19" s="32"/>
      <c r="L19" s="33"/>
    </row>
    <row r="20" spans="1:12" ht="15.75" x14ac:dyDescent="0.25">
      <c r="A20" s="10" t="s">
        <v>32</v>
      </c>
      <c r="B20" s="10">
        <v>1</v>
      </c>
      <c r="C20" s="10" t="s">
        <v>20</v>
      </c>
      <c r="D20" s="29"/>
      <c r="E20" s="30"/>
      <c r="F20" s="29"/>
      <c r="G20" s="30"/>
      <c r="H20" s="29"/>
      <c r="I20" s="30"/>
      <c r="J20" s="31"/>
      <c r="K20" s="32"/>
      <c r="L20" s="33"/>
    </row>
    <row r="21" spans="1:12" ht="15.75" x14ac:dyDescent="0.25">
      <c r="A21" s="10" t="s">
        <v>33</v>
      </c>
      <c r="B21" s="10">
        <v>1</v>
      </c>
      <c r="C21" s="10" t="s">
        <v>20</v>
      </c>
      <c r="D21" s="29"/>
      <c r="E21" s="30"/>
      <c r="F21" s="29"/>
      <c r="G21" s="30"/>
      <c r="H21" s="20"/>
      <c r="I21" s="21"/>
      <c r="J21" s="31"/>
      <c r="K21" s="32"/>
      <c r="L21" s="33"/>
    </row>
    <row r="22" spans="1:12" ht="15.75" x14ac:dyDescent="0.25">
      <c r="A22" s="10" t="s">
        <v>34</v>
      </c>
      <c r="B22" s="10">
        <v>1</v>
      </c>
      <c r="C22" s="10" t="s">
        <v>20</v>
      </c>
      <c r="D22" s="29"/>
      <c r="E22" s="30"/>
      <c r="F22" s="29"/>
      <c r="G22" s="30"/>
      <c r="H22" s="29"/>
      <c r="I22" s="30"/>
      <c r="J22" s="31"/>
      <c r="K22" s="32"/>
      <c r="L22" s="33"/>
    </row>
    <row r="23" spans="1:12" ht="30" x14ac:dyDescent="0.25">
      <c r="A23" s="39" t="s">
        <v>35</v>
      </c>
      <c r="B23" s="10">
        <v>1</v>
      </c>
      <c r="C23" s="10" t="s">
        <v>20</v>
      </c>
      <c r="D23" s="20"/>
      <c r="E23" s="21"/>
      <c r="F23" s="20"/>
      <c r="G23" s="21"/>
      <c r="H23" s="20"/>
      <c r="I23" s="21"/>
      <c r="J23" s="22"/>
      <c r="K23" s="23"/>
      <c r="L23" s="24"/>
    </row>
    <row r="24" spans="1:12" ht="15.75" x14ac:dyDescent="0.25">
      <c r="A24" s="10" t="s">
        <v>36</v>
      </c>
      <c r="B24" s="10">
        <v>1</v>
      </c>
      <c r="C24" s="10" t="s">
        <v>20</v>
      </c>
      <c r="D24" s="29"/>
      <c r="E24" s="30"/>
      <c r="F24" s="29"/>
      <c r="G24" s="30"/>
      <c r="H24" s="29"/>
      <c r="I24" s="30"/>
      <c r="J24" s="31"/>
      <c r="K24" s="32"/>
      <c r="L24" s="33"/>
    </row>
    <row r="25" spans="1:12" ht="31.5" customHeight="1" x14ac:dyDescent="0.25">
      <c r="A25" s="34" t="s">
        <v>22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</row>
  </sheetData>
  <mergeCells count="30">
    <mergeCell ref="J24:L24"/>
    <mergeCell ref="A25:L25"/>
    <mergeCell ref="A14:K14"/>
    <mergeCell ref="J18:L18"/>
    <mergeCell ref="J19:L19"/>
    <mergeCell ref="J20:L20"/>
    <mergeCell ref="J21:L21"/>
    <mergeCell ref="J22:L22"/>
    <mergeCell ref="D24:E24"/>
    <mergeCell ref="F24:G24"/>
    <mergeCell ref="H22:I22"/>
    <mergeCell ref="H24:I24"/>
    <mergeCell ref="D21:E21"/>
    <mergeCell ref="D22:E22"/>
    <mergeCell ref="F19:G19"/>
    <mergeCell ref="F20:G20"/>
    <mergeCell ref="F21:G21"/>
    <mergeCell ref="F22:G22"/>
    <mergeCell ref="D18:E18"/>
    <mergeCell ref="F18:G18"/>
    <mergeCell ref="H18:I18"/>
    <mergeCell ref="D19:E19"/>
    <mergeCell ref="D20:E20"/>
    <mergeCell ref="H19:I19"/>
    <mergeCell ref="H20:I20"/>
    <mergeCell ref="A15:L15"/>
    <mergeCell ref="A16:L16"/>
    <mergeCell ref="D1:E1"/>
    <mergeCell ref="F1:G1"/>
    <mergeCell ref="H1:I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FF08C5E1E104449BCA1048697483F0" ma:contentTypeVersion="13" ma:contentTypeDescription="Create a new document." ma:contentTypeScope="" ma:versionID="e9961804e84b6411130c76277ff47bc9">
  <xsd:schema xmlns:xsd="http://www.w3.org/2001/XMLSchema" xmlns:xs="http://www.w3.org/2001/XMLSchema" xmlns:p="http://schemas.microsoft.com/office/2006/metadata/properties" xmlns:ns2="bf075eda-1d92-4408-b6b1-a9b989a863a4" xmlns:ns3="e1c34e9f-4268-4c90-a263-93f7f1ef3d47" targetNamespace="http://schemas.microsoft.com/office/2006/metadata/properties" ma:root="true" ma:fieldsID="0fd2ecdbc952f990f5eb31aaed58985a" ns2:_="" ns3:_="">
    <xsd:import namespace="bf075eda-1d92-4408-b6b1-a9b989a863a4"/>
    <xsd:import namespace="e1c34e9f-4268-4c90-a263-93f7f1ef3d4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LengthInSeconds" minOccurs="0"/>
                <xsd:element ref="ns3:lcf76f155ced4ddcb4097134ff3c332f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075eda-1d92-4408-b6b1-a9b989a863a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c34e9f-4268-4c90-a263-93f7f1ef3d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a1a82b39-5b7f-4de7-a99e-00e7ef5a4b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c34e9f-4268-4c90-a263-93f7f1ef3d4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6D718C4-D90C-44AF-8DBA-B6B2B4A47B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075eda-1d92-4408-b6b1-a9b989a863a4"/>
    <ds:schemaRef ds:uri="e1c34e9f-4268-4c90-a263-93f7f1ef3d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E4C82D-5766-4B0E-874F-198363A5E4A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739493B-F3F1-4F77-B2CF-A8F0DD702F11}">
  <ds:schemaRefs>
    <ds:schemaRef ds:uri="http://schemas.microsoft.com/office/2006/metadata/properties"/>
    <ds:schemaRef ds:uri="http://schemas.microsoft.com/office/infopath/2007/PartnerControls"/>
    <ds:schemaRef ds:uri="e1c34e9f-4268-4c90-a263-93f7f1ef3d47"/>
  </ds:schemaRefs>
</ds:datastoreItem>
</file>

<file path=docMetadata/LabelInfo.xml><?xml version="1.0" encoding="utf-8"?>
<clbl:labelList xmlns:clbl="http://schemas.microsoft.com/office/2020/mipLabelMetadata">
  <clbl:label id="{0215d97a-776e-4b9a-856d-688dfb7e2d57}" enabled="0" method="" siteId="{0215d97a-776e-4b9a-856d-688dfb7e2d5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Norma.Grobler</dc:creator>
  <cp:lastModifiedBy>Norma.Grobler</cp:lastModifiedBy>
  <dcterms:created xsi:type="dcterms:W3CDTF">2019-06-25T06:10:53Z</dcterms:created>
  <dcterms:modified xsi:type="dcterms:W3CDTF">2024-08-20T10:06:56Z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0x0101007DFF08C5E1E104449BCA1048697483F0</vt:lpwstr>
  </property>
  <property fmtid="{D5CDD505-2E9C-101B-9397-08002B2CF9AE}" pid="3" name="Order">
    <vt:r8>588400</vt:r8>
  </property>
  <property fmtid="{D5CDD505-2E9C-101B-9397-08002B2CF9AE}" pid="4" name="MediaServiceImageTags">
    <vt:lpwstr/>
  </property>
</Properties>
</file>